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8640" activeTab="1"/>
  </bookViews>
  <sheets>
    <sheet name="GRUPO" sheetId="12" r:id="rId1"/>
    <sheet name="COBERTURA" sheetId="7" r:id="rId2"/>
    <sheet name="BASE DE COSTO" sheetId="9" state="hidden" r:id="rId3"/>
    <sheet name="Carga" sheetId="11" state="hidden" r:id="rId4"/>
    <sheet name="CUADRO DE COSTO" sheetId="8" r:id="rId5"/>
    <sheet name="INFORME" sheetId="13" r:id="rId6"/>
  </sheets>
  <definedNames>
    <definedName name="_xlnm._FilterDatabase" localSheetId="1" hidden="1">COBERTURA!$A$8:$Z$409</definedName>
    <definedName name="_xlnm.Print_Area" localSheetId="5">INFORME!$B$3:$M$39</definedName>
  </definedNames>
  <calcPr calcId="145621"/>
</workbook>
</file>

<file path=xl/calcChain.xml><?xml version="1.0" encoding="utf-8"?>
<calcChain xmlns="http://schemas.openxmlformats.org/spreadsheetml/2006/main">
  <c r="T9" i="7" l="1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B5" i="8"/>
  <c r="C5" i="8" s="1"/>
  <c r="B6" i="8"/>
  <c r="B7" i="8"/>
  <c r="C7" i="8" s="1"/>
  <c r="B10" i="12"/>
  <c r="B11" i="12"/>
  <c r="B12" i="12"/>
  <c r="B13" i="12"/>
  <c r="B14" i="12"/>
  <c r="B9" i="12"/>
  <c r="B4" i="8"/>
  <c r="L5" i="13"/>
  <c r="J14" i="13"/>
  <c r="J15" i="13"/>
  <c r="J16" i="13"/>
  <c r="J13" i="13"/>
  <c r="M5" i="11"/>
  <c r="M405" i="11" s="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C4" i="8" l="1"/>
  <c r="C6" i="8"/>
  <c r="K18" i="13" l="1"/>
  <c r="K17" i="13"/>
  <c r="K16" i="13"/>
  <c r="K15" i="13"/>
  <c r="K14" i="13"/>
  <c r="K13" i="13"/>
  <c r="B6" i="13"/>
  <c r="C5" i="13"/>
  <c r="E4" i="13"/>
  <c r="C4" i="13"/>
  <c r="N14" i="8"/>
  <c r="S14" i="8" s="1"/>
  <c r="T14" i="8" s="1"/>
  <c r="N15" i="8"/>
  <c r="S15" i="8" s="1"/>
  <c r="T15" i="8" s="1"/>
  <c r="C15" i="8"/>
  <c r="C14" i="8"/>
  <c r="X3" i="7"/>
  <c r="S3" i="7"/>
  <c r="F11" i="12"/>
  <c r="B15" i="8" s="1"/>
  <c r="F9" i="12"/>
  <c r="B14" i="8" s="1"/>
  <c r="P5" i="7"/>
  <c r="M5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9" i="7"/>
  <c r="S4" i="11"/>
  <c r="Y4" i="11"/>
  <c r="AE4" i="11"/>
  <c r="AK4" i="11"/>
  <c r="AQ4" i="11"/>
  <c r="AP4" i="11"/>
  <c r="AO4" i="11"/>
  <c r="AN4" i="11"/>
  <c r="AM4" i="11"/>
  <c r="AI4" i="11"/>
  <c r="AH4" i="11"/>
  <c r="AG4" i="11"/>
  <c r="AD4" i="11"/>
  <c r="AJ4" i="11"/>
  <c r="AC4" i="11"/>
  <c r="AB4" i="11"/>
  <c r="AA4" i="11"/>
  <c r="W4" i="11"/>
  <c r="V4" i="11"/>
  <c r="R4" i="11"/>
  <c r="X4" i="11"/>
  <c r="Q4" i="11"/>
  <c r="P4" i="11"/>
  <c r="G10" i="7"/>
  <c r="K6" i="11" s="1"/>
  <c r="G11" i="7"/>
  <c r="K7" i="11" s="1"/>
  <c r="G12" i="7"/>
  <c r="K8" i="11" s="1"/>
  <c r="G13" i="7"/>
  <c r="K9" i="11" s="1"/>
  <c r="G14" i="7"/>
  <c r="K10" i="11" s="1"/>
  <c r="G15" i="7"/>
  <c r="K11" i="11" s="1"/>
  <c r="G16" i="7"/>
  <c r="K12" i="11" s="1"/>
  <c r="G17" i="7"/>
  <c r="K13" i="11" s="1"/>
  <c r="G18" i="7"/>
  <c r="K14" i="11" s="1"/>
  <c r="G19" i="7"/>
  <c r="K15" i="11" s="1"/>
  <c r="G20" i="7"/>
  <c r="K16" i="11" s="1"/>
  <c r="G21" i="7"/>
  <c r="K17" i="11" s="1"/>
  <c r="G22" i="7"/>
  <c r="K18" i="11" s="1"/>
  <c r="G23" i="7"/>
  <c r="K19" i="11" s="1"/>
  <c r="G24" i="7"/>
  <c r="K20" i="11" s="1"/>
  <c r="G25" i="7"/>
  <c r="K21" i="11" s="1"/>
  <c r="G26" i="7"/>
  <c r="K22" i="11" s="1"/>
  <c r="G27" i="7"/>
  <c r="K23" i="11" s="1"/>
  <c r="G28" i="7"/>
  <c r="K24" i="11" s="1"/>
  <c r="G29" i="7"/>
  <c r="K25" i="11" s="1"/>
  <c r="G30" i="7"/>
  <c r="K26" i="11" s="1"/>
  <c r="G31" i="7"/>
  <c r="K27" i="11" s="1"/>
  <c r="G32" i="7"/>
  <c r="K28" i="11" s="1"/>
  <c r="G33" i="7"/>
  <c r="K29" i="11" s="1"/>
  <c r="G34" i="7"/>
  <c r="K30" i="11" s="1"/>
  <c r="G35" i="7"/>
  <c r="K31" i="11" s="1"/>
  <c r="G36" i="7"/>
  <c r="K32" i="11" s="1"/>
  <c r="G37" i="7"/>
  <c r="K33" i="11" s="1"/>
  <c r="G38" i="7"/>
  <c r="K34" i="11" s="1"/>
  <c r="G39" i="7"/>
  <c r="K35" i="11" s="1"/>
  <c r="G40" i="7"/>
  <c r="K36" i="11" s="1"/>
  <c r="G41" i="7"/>
  <c r="K37" i="11" s="1"/>
  <c r="G42" i="7"/>
  <c r="K38" i="11" s="1"/>
  <c r="G43" i="7"/>
  <c r="K39" i="11" s="1"/>
  <c r="G44" i="7"/>
  <c r="K40" i="11" s="1"/>
  <c r="G45" i="7"/>
  <c r="K41" i="11" s="1"/>
  <c r="G46" i="7"/>
  <c r="K42" i="11" s="1"/>
  <c r="G47" i="7"/>
  <c r="K43" i="11" s="1"/>
  <c r="G48" i="7"/>
  <c r="K44" i="11" s="1"/>
  <c r="G49" i="7"/>
  <c r="K45" i="11" s="1"/>
  <c r="G50" i="7"/>
  <c r="K46" i="11" s="1"/>
  <c r="G51" i="7"/>
  <c r="K47" i="11" s="1"/>
  <c r="G52" i="7"/>
  <c r="K48" i="11" s="1"/>
  <c r="G53" i="7"/>
  <c r="K49" i="11" s="1"/>
  <c r="G54" i="7"/>
  <c r="K50" i="11" s="1"/>
  <c r="G55" i="7"/>
  <c r="K51" i="11" s="1"/>
  <c r="G56" i="7"/>
  <c r="K52" i="11" s="1"/>
  <c r="G57" i="7"/>
  <c r="K53" i="11" s="1"/>
  <c r="G58" i="7"/>
  <c r="K54" i="11" s="1"/>
  <c r="G59" i="7"/>
  <c r="K55" i="11" s="1"/>
  <c r="G60" i="7"/>
  <c r="K56" i="11" s="1"/>
  <c r="G61" i="7"/>
  <c r="K57" i="11" s="1"/>
  <c r="G62" i="7"/>
  <c r="K58" i="11" s="1"/>
  <c r="G63" i="7"/>
  <c r="K59" i="11" s="1"/>
  <c r="G64" i="7"/>
  <c r="K60" i="11" s="1"/>
  <c r="G65" i="7"/>
  <c r="K61" i="11" s="1"/>
  <c r="G66" i="7"/>
  <c r="K62" i="11" s="1"/>
  <c r="G67" i="7"/>
  <c r="K63" i="11" s="1"/>
  <c r="G68" i="7"/>
  <c r="K64" i="11" s="1"/>
  <c r="G69" i="7"/>
  <c r="K65" i="11" s="1"/>
  <c r="G70" i="7"/>
  <c r="K66" i="11" s="1"/>
  <c r="G71" i="7"/>
  <c r="K67" i="11" s="1"/>
  <c r="G72" i="7"/>
  <c r="K68" i="11" s="1"/>
  <c r="G73" i="7"/>
  <c r="K69" i="11" s="1"/>
  <c r="G74" i="7"/>
  <c r="K70" i="11" s="1"/>
  <c r="G75" i="7"/>
  <c r="K71" i="11" s="1"/>
  <c r="G76" i="7"/>
  <c r="K72" i="11" s="1"/>
  <c r="G77" i="7"/>
  <c r="K73" i="11" s="1"/>
  <c r="G78" i="7"/>
  <c r="K74" i="11" s="1"/>
  <c r="G79" i="7"/>
  <c r="K75" i="11" s="1"/>
  <c r="G80" i="7"/>
  <c r="K76" i="11" s="1"/>
  <c r="G81" i="7"/>
  <c r="K77" i="11" s="1"/>
  <c r="G82" i="7"/>
  <c r="K78" i="11" s="1"/>
  <c r="G83" i="7"/>
  <c r="K79" i="11" s="1"/>
  <c r="G84" i="7"/>
  <c r="K80" i="11" s="1"/>
  <c r="G85" i="7"/>
  <c r="K81" i="11" s="1"/>
  <c r="G86" i="7"/>
  <c r="K82" i="11" s="1"/>
  <c r="G87" i="7"/>
  <c r="K83" i="11" s="1"/>
  <c r="G88" i="7"/>
  <c r="K84" i="11" s="1"/>
  <c r="G89" i="7"/>
  <c r="K85" i="11" s="1"/>
  <c r="G90" i="7"/>
  <c r="K86" i="11" s="1"/>
  <c r="G91" i="7"/>
  <c r="K87" i="11" s="1"/>
  <c r="G92" i="7"/>
  <c r="K88" i="11" s="1"/>
  <c r="G93" i="7"/>
  <c r="K89" i="11" s="1"/>
  <c r="G94" i="7"/>
  <c r="K90" i="11" s="1"/>
  <c r="G95" i="7"/>
  <c r="K91" i="11" s="1"/>
  <c r="G96" i="7"/>
  <c r="K92" i="11" s="1"/>
  <c r="G97" i="7"/>
  <c r="K93" i="11" s="1"/>
  <c r="G98" i="7"/>
  <c r="K94" i="11" s="1"/>
  <c r="G99" i="7"/>
  <c r="K95" i="11" s="1"/>
  <c r="G100" i="7"/>
  <c r="K96" i="11" s="1"/>
  <c r="G101" i="7"/>
  <c r="K97" i="11" s="1"/>
  <c r="G102" i="7"/>
  <c r="K98" i="11" s="1"/>
  <c r="G103" i="7"/>
  <c r="K99" i="11" s="1"/>
  <c r="G104" i="7"/>
  <c r="K100" i="11" s="1"/>
  <c r="G105" i="7"/>
  <c r="K101" i="11" s="1"/>
  <c r="G106" i="7"/>
  <c r="K102" i="11" s="1"/>
  <c r="G107" i="7"/>
  <c r="K103" i="11" s="1"/>
  <c r="G108" i="7"/>
  <c r="K104" i="11" s="1"/>
  <c r="G109" i="7"/>
  <c r="K105" i="11" s="1"/>
  <c r="G110" i="7"/>
  <c r="K106" i="11" s="1"/>
  <c r="G111" i="7"/>
  <c r="K107" i="11" s="1"/>
  <c r="G112" i="7"/>
  <c r="K108" i="11" s="1"/>
  <c r="G113" i="7"/>
  <c r="K109" i="11" s="1"/>
  <c r="G114" i="7"/>
  <c r="K110" i="11" s="1"/>
  <c r="G115" i="7"/>
  <c r="K111" i="11" s="1"/>
  <c r="G116" i="7"/>
  <c r="K112" i="11" s="1"/>
  <c r="G117" i="7"/>
  <c r="K113" i="11" s="1"/>
  <c r="G118" i="7"/>
  <c r="K114" i="11" s="1"/>
  <c r="G119" i="7"/>
  <c r="K115" i="11" s="1"/>
  <c r="G120" i="7"/>
  <c r="K116" i="11" s="1"/>
  <c r="G121" i="7"/>
  <c r="K117" i="11" s="1"/>
  <c r="G122" i="7"/>
  <c r="K118" i="11" s="1"/>
  <c r="G123" i="7"/>
  <c r="K119" i="11" s="1"/>
  <c r="G124" i="7"/>
  <c r="K120" i="11" s="1"/>
  <c r="G125" i="7"/>
  <c r="K121" i="11" s="1"/>
  <c r="G126" i="7"/>
  <c r="K122" i="11" s="1"/>
  <c r="G127" i="7"/>
  <c r="K123" i="11" s="1"/>
  <c r="G128" i="7"/>
  <c r="K124" i="11" s="1"/>
  <c r="G129" i="7"/>
  <c r="K125" i="11" s="1"/>
  <c r="G130" i="7"/>
  <c r="K126" i="11" s="1"/>
  <c r="G131" i="7"/>
  <c r="K127" i="11" s="1"/>
  <c r="G132" i="7"/>
  <c r="K128" i="11" s="1"/>
  <c r="G133" i="7"/>
  <c r="K129" i="11" s="1"/>
  <c r="G134" i="7"/>
  <c r="K130" i="11" s="1"/>
  <c r="G135" i="7"/>
  <c r="K131" i="11" s="1"/>
  <c r="G136" i="7"/>
  <c r="K132" i="11" s="1"/>
  <c r="G137" i="7"/>
  <c r="K133" i="11" s="1"/>
  <c r="G138" i="7"/>
  <c r="K134" i="11" s="1"/>
  <c r="G139" i="7"/>
  <c r="K135" i="11" s="1"/>
  <c r="G140" i="7"/>
  <c r="K136" i="11" s="1"/>
  <c r="G141" i="7"/>
  <c r="K137" i="11" s="1"/>
  <c r="G142" i="7"/>
  <c r="K138" i="11" s="1"/>
  <c r="G143" i="7"/>
  <c r="K139" i="11" s="1"/>
  <c r="G144" i="7"/>
  <c r="K140" i="11" s="1"/>
  <c r="G145" i="7"/>
  <c r="K141" i="11" s="1"/>
  <c r="G146" i="7"/>
  <c r="K142" i="11" s="1"/>
  <c r="G147" i="7"/>
  <c r="K143" i="11" s="1"/>
  <c r="G148" i="7"/>
  <c r="K144" i="11" s="1"/>
  <c r="G149" i="7"/>
  <c r="K145" i="11" s="1"/>
  <c r="G150" i="7"/>
  <c r="K146" i="11" s="1"/>
  <c r="G151" i="7"/>
  <c r="K147" i="11" s="1"/>
  <c r="G152" i="7"/>
  <c r="K148" i="11" s="1"/>
  <c r="G153" i="7"/>
  <c r="K149" i="11" s="1"/>
  <c r="G154" i="7"/>
  <c r="K150" i="11" s="1"/>
  <c r="G155" i="7"/>
  <c r="K151" i="11" s="1"/>
  <c r="G156" i="7"/>
  <c r="K152" i="11" s="1"/>
  <c r="G157" i="7"/>
  <c r="K153" i="11" s="1"/>
  <c r="G158" i="7"/>
  <c r="K154" i="11" s="1"/>
  <c r="G159" i="7"/>
  <c r="K155" i="11" s="1"/>
  <c r="G160" i="7"/>
  <c r="K156" i="11" s="1"/>
  <c r="G161" i="7"/>
  <c r="K157" i="11" s="1"/>
  <c r="G162" i="7"/>
  <c r="K158" i="11" s="1"/>
  <c r="G163" i="7"/>
  <c r="K159" i="11" s="1"/>
  <c r="G164" i="7"/>
  <c r="K160" i="11" s="1"/>
  <c r="G165" i="7"/>
  <c r="K161" i="11" s="1"/>
  <c r="G166" i="7"/>
  <c r="K162" i="11" s="1"/>
  <c r="G167" i="7"/>
  <c r="K163" i="11" s="1"/>
  <c r="G168" i="7"/>
  <c r="K164" i="11" s="1"/>
  <c r="G169" i="7"/>
  <c r="K165" i="11" s="1"/>
  <c r="G170" i="7"/>
  <c r="K166" i="11" s="1"/>
  <c r="G171" i="7"/>
  <c r="K167" i="11" s="1"/>
  <c r="G172" i="7"/>
  <c r="K168" i="11" s="1"/>
  <c r="G173" i="7"/>
  <c r="K169" i="11" s="1"/>
  <c r="G174" i="7"/>
  <c r="K170" i="11" s="1"/>
  <c r="G175" i="7"/>
  <c r="K171" i="11" s="1"/>
  <c r="G176" i="7"/>
  <c r="K172" i="11" s="1"/>
  <c r="G177" i="7"/>
  <c r="K173" i="11" s="1"/>
  <c r="G178" i="7"/>
  <c r="K174" i="11" s="1"/>
  <c r="G179" i="7"/>
  <c r="K175" i="11" s="1"/>
  <c r="G180" i="7"/>
  <c r="K176" i="11" s="1"/>
  <c r="G181" i="7"/>
  <c r="K177" i="11" s="1"/>
  <c r="G182" i="7"/>
  <c r="K178" i="11" s="1"/>
  <c r="G183" i="7"/>
  <c r="K179" i="11" s="1"/>
  <c r="G184" i="7"/>
  <c r="K180" i="11" s="1"/>
  <c r="G185" i="7"/>
  <c r="K181" i="11" s="1"/>
  <c r="G186" i="7"/>
  <c r="K182" i="11" s="1"/>
  <c r="G187" i="7"/>
  <c r="K183" i="11" s="1"/>
  <c r="G188" i="7"/>
  <c r="K184" i="11" s="1"/>
  <c r="G189" i="7"/>
  <c r="K185" i="11" s="1"/>
  <c r="G190" i="7"/>
  <c r="K186" i="11" s="1"/>
  <c r="G191" i="7"/>
  <c r="K187" i="11" s="1"/>
  <c r="G192" i="7"/>
  <c r="K188" i="11" s="1"/>
  <c r="G193" i="7"/>
  <c r="K189" i="11" s="1"/>
  <c r="G194" i="7"/>
  <c r="K190" i="11" s="1"/>
  <c r="G195" i="7"/>
  <c r="K191" i="11" s="1"/>
  <c r="G196" i="7"/>
  <c r="K192" i="11" s="1"/>
  <c r="G197" i="7"/>
  <c r="K193" i="11" s="1"/>
  <c r="G198" i="7"/>
  <c r="K194" i="11" s="1"/>
  <c r="G199" i="7"/>
  <c r="K195" i="11" s="1"/>
  <c r="G200" i="7"/>
  <c r="K196" i="11" s="1"/>
  <c r="G201" i="7"/>
  <c r="K197" i="11" s="1"/>
  <c r="G202" i="7"/>
  <c r="K198" i="11" s="1"/>
  <c r="G203" i="7"/>
  <c r="K199" i="11" s="1"/>
  <c r="G204" i="7"/>
  <c r="K200" i="11" s="1"/>
  <c r="G205" i="7"/>
  <c r="K201" i="11" s="1"/>
  <c r="G206" i="7"/>
  <c r="K202" i="11" s="1"/>
  <c r="G207" i="7"/>
  <c r="K203" i="11" s="1"/>
  <c r="G208" i="7"/>
  <c r="K204" i="11" s="1"/>
  <c r="G209" i="7"/>
  <c r="K205" i="11" s="1"/>
  <c r="G210" i="7"/>
  <c r="K206" i="11" s="1"/>
  <c r="G211" i="7"/>
  <c r="K207" i="11" s="1"/>
  <c r="G212" i="7"/>
  <c r="K208" i="11" s="1"/>
  <c r="G213" i="7"/>
  <c r="K209" i="11" s="1"/>
  <c r="G214" i="7"/>
  <c r="K210" i="11" s="1"/>
  <c r="G215" i="7"/>
  <c r="K211" i="11" s="1"/>
  <c r="G216" i="7"/>
  <c r="K212" i="11" s="1"/>
  <c r="G217" i="7"/>
  <c r="K213" i="11" s="1"/>
  <c r="G218" i="7"/>
  <c r="K214" i="11" s="1"/>
  <c r="G219" i="7"/>
  <c r="K215" i="11" s="1"/>
  <c r="G220" i="7"/>
  <c r="K216" i="11" s="1"/>
  <c r="G221" i="7"/>
  <c r="K217" i="11" s="1"/>
  <c r="G222" i="7"/>
  <c r="K218" i="11" s="1"/>
  <c r="G223" i="7"/>
  <c r="K219" i="11" s="1"/>
  <c r="G224" i="7"/>
  <c r="K220" i="11" s="1"/>
  <c r="G225" i="7"/>
  <c r="K221" i="11" s="1"/>
  <c r="G226" i="7"/>
  <c r="K222" i="11" s="1"/>
  <c r="G227" i="7"/>
  <c r="K223" i="11" s="1"/>
  <c r="G228" i="7"/>
  <c r="K224" i="11" s="1"/>
  <c r="G229" i="7"/>
  <c r="K225" i="11" s="1"/>
  <c r="G230" i="7"/>
  <c r="K226" i="11" s="1"/>
  <c r="G231" i="7"/>
  <c r="K227" i="11" s="1"/>
  <c r="G232" i="7"/>
  <c r="K228" i="11" s="1"/>
  <c r="G233" i="7"/>
  <c r="K229" i="11" s="1"/>
  <c r="G234" i="7"/>
  <c r="K230" i="11" s="1"/>
  <c r="G235" i="7"/>
  <c r="K231" i="11" s="1"/>
  <c r="G236" i="7"/>
  <c r="K232" i="11" s="1"/>
  <c r="G237" i="7"/>
  <c r="K233" i="11" s="1"/>
  <c r="G238" i="7"/>
  <c r="K234" i="11" s="1"/>
  <c r="G239" i="7"/>
  <c r="K235" i="11" s="1"/>
  <c r="G240" i="7"/>
  <c r="K236" i="11" s="1"/>
  <c r="G241" i="7"/>
  <c r="K237" i="11" s="1"/>
  <c r="G242" i="7"/>
  <c r="K238" i="11" s="1"/>
  <c r="G243" i="7"/>
  <c r="K239" i="11" s="1"/>
  <c r="G244" i="7"/>
  <c r="K240" i="11" s="1"/>
  <c r="G245" i="7"/>
  <c r="K241" i="11" s="1"/>
  <c r="G246" i="7"/>
  <c r="K242" i="11" s="1"/>
  <c r="G247" i="7"/>
  <c r="K243" i="11" s="1"/>
  <c r="G248" i="7"/>
  <c r="K244" i="11" s="1"/>
  <c r="G249" i="7"/>
  <c r="K245" i="11" s="1"/>
  <c r="G250" i="7"/>
  <c r="K246" i="11" s="1"/>
  <c r="G251" i="7"/>
  <c r="K247" i="11" s="1"/>
  <c r="G252" i="7"/>
  <c r="K248" i="11" s="1"/>
  <c r="G253" i="7"/>
  <c r="K249" i="11" s="1"/>
  <c r="G254" i="7"/>
  <c r="K250" i="11" s="1"/>
  <c r="G255" i="7"/>
  <c r="K251" i="11" s="1"/>
  <c r="G256" i="7"/>
  <c r="K252" i="11" s="1"/>
  <c r="G257" i="7"/>
  <c r="K253" i="11" s="1"/>
  <c r="G258" i="7"/>
  <c r="K254" i="11" s="1"/>
  <c r="G259" i="7"/>
  <c r="K255" i="11" s="1"/>
  <c r="G260" i="7"/>
  <c r="K256" i="11" s="1"/>
  <c r="G261" i="7"/>
  <c r="K257" i="11" s="1"/>
  <c r="G262" i="7"/>
  <c r="K258" i="11" s="1"/>
  <c r="G263" i="7"/>
  <c r="K259" i="11" s="1"/>
  <c r="G264" i="7"/>
  <c r="K260" i="11" s="1"/>
  <c r="G265" i="7"/>
  <c r="K261" i="11" s="1"/>
  <c r="G266" i="7"/>
  <c r="K262" i="11" s="1"/>
  <c r="G267" i="7"/>
  <c r="K263" i="11" s="1"/>
  <c r="G268" i="7"/>
  <c r="K264" i="11" s="1"/>
  <c r="G269" i="7"/>
  <c r="K265" i="11" s="1"/>
  <c r="G270" i="7"/>
  <c r="K266" i="11" s="1"/>
  <c r="G271" i="7"/>
  <c r="K267" i="11" s="1"/>
  <c r="G272" i="7"/>
  <c r="K268" i="11" s="1"/>
  <c r="G273" i="7"/>
  <c r="K269" i="11" s="1"/>
  <c r="G274" i="7"/>
  <c r="K270" i="11" s="1"/>
  <c r="G275" i="7"/>
  <c r="K271" i="11" s="1"/>
  <c r="G276" i="7"/>
  <c r="K272" i="11" s="1"/>
  <c r="G277" i="7"/>
  <c r="K273" i="11" s="1"/>
  <c r="G278" i="7"/>
  <c r="K274" i="11" s="1"/>
  <c r="G279" i="7"/>
  <c r="K275" i="11" s="1"/>
  <c r="G280" i="7"/>
  <c r="K276" i="11" s="1"/>
  <c r="G281" i="7"/>
  <c r="K277" i="11" s="1"/>
  <c r="G282" i="7"/>
  <c r="K278" i="11" s="1"/>
  <c r="G283" i="7"/>
  <c r="K279" i="11" s="1"/>
  <c r="G284" i="7"/>
  <c r="K280" i="11" s="1"/>
  <c r="G285" i="7"/>
  <c r="K281" i="11" s="1"/>
  <c r="G286" i="7"/>
  <c r="K282" i="11" s="1"/>
  <c r="G287" i="7"/>
  <c r="K283" i="11" s="1"/>
  <c r="G288" i="7"/>
  <c r="K284" i="11" s="1"/>
  <c r="G289" i="7"/>
  <c r="K285" i="11" s="1"/>
  <c r="G290" i="7"/>
  <c r="K286" i="11" s="1"/>
  <c r="G291" i="7"/>
  <c r="K287" i="11" s="1"/>
  <c r="G292" i="7"/>
  <c r="K288" i="11" s="1"/>
  <c r="G293" i="7"/>
  <c r="K289" i="11" s="1"/>
  <c r="G294" i="7"/>
  <c r="K290" i="11" s="1"/>
  <c r="G295" i="7"/>
  <c r="K291" i="11" s="1"/>
  <c r="G296" i="7"/>
  <c r="K292" i="11" s="1"/>
  <c r="G297" i="7"/>
  <c r="K293" i="11" s="1"/>
  <c r="G298" i="7"/>
  <c r="K294" i="11" s="1"/>
  <c r="G299" i="7"/>
  <c r="K295" i="11" s="1"/>
  <c r="G300" i="7"/>
  <c r="K296" i="11" s="1"/>
  <c r="G301" i="7"/>
  <c r="K297" i="11" s="1"/>
  <c r="G302" i="7"/>
  <c r="K298" i="11" s="1"/>
  <c r="G303" i="7"/>
  <c r="K299" i="11" s="1"/>
  <c r="G304" i="7"/>
  <c r="K300" i="11" s="1"/>
  <c r="G305" i="7"/>
  <c r="K301" i="11" s="1"/>
  <c r="G306" i="7"/>
  <c r="K302" i="11" s="1"/>
  <c r="G307" i="7"/>
  <c r="K303" i="11" s="1"/>
  <c r="G308" i="7"/>
  <c r="K304" i="11" s="1"/>
  <c r="G309" i="7"/>
  <c r="K305" i="11" s="1"/>
  <c r="G310" i="7"/>
  <c r="K306" i="11" s="1"/>
  <c r="G311" i="7"/>
  <c r="K307" i="11" s="1"/>
  <c r="G312" i="7"/>
  <c r="K308" i="11" s="1"/>
  <c r="G313" i="7"/>
  <c r="K309" i="11" s="1"/>
  <c r="G314" i="7"/>
  <c r="K310" i="11" s="1"/>
  <c r="G315" i="7"/>
  <c r="K311" i="11" s="1"/>
  <c r="G316" i="7"/>
  <c r="K312" i="11" s="1"/>
  <c r="G317" i="7"/>
  <c r="K313" i="11" s="1"/>
  <c r="G318" i="7"/>
  <c r="K314" i="11" s="1"/>
  <c r="G319" i="7"/>
  <c r="K315" i="11" s="1"/>
  <c r="G320" i="7"/>
  <c r="K316" i="11" s="1"/>
  <c r="G321" i="7"/>
  <c r="K317" i="11" s="1"/>
  <c r="G322" i="7"/>
  <c r="K318" i="11" s="1"/>
  <c r="G323" i="7"/>
  <c r="K319" i="11" s="1"/>
  <c r="G324" i="7"/>
  <c r="K320" i="11" s="1"/>
  <c r="G325" i="7"/>
  <c r="K321" i="11" s="1"/>
  <c r="G326" i="7"/>
  <c r="K322" i="11" s="1"/>
  <c r="G327" i="7"/>
  <c r="K323" i="11" s="1"/>
  <c r="G328" i="7"/>
  <c r="K324" i="11" s="1"/>
  <c r="G329" i="7"/>
  <c r="K325" i="11" s="1"/>
  <c r="G330" i="7"/>
  <c r="K326" i="11" s="1"/>
  <c r="G331" i="7"/>
  <c r="K327" i="11" s="1"/>
  <c r="G332" i="7"/>
  <c r="K328" i="11" s="1"/>
  <c r="G333" i="7"/>
  <c r="K329" i="11" s="1"/>
  <c r="G334" i="7"/>
  <c r="K330" i="11" s="1"/>
  <c r="G335" i="7"/>
  <c r="K331" i="11" s="1"/>
  <c r="G336" i="7"/>
  <c r="K332" i="11" s="1"/>
  <c r="G337" i="7"/>
  <c r="K333" i="11" s="1"/>
  <c r="G338" i="7"/>
  <c r="K334" i="11" s="1"/>
  <c r="G339" i="7"/>
  <c r="K335" i="11" s="1"/>
  <c r="G340" i="7"/>
  <c r="K336" i="11" s="1"/>
  <c r="G341" i="7"/>
  <c r="K337" i="11" s="1"/>
  <c r="G342" i="7"/>
  <c r="K338" i="11" s="1"/>
  <c r="G343" i="7"/>
  <c r="K339" i="11" s="1"/>
  <c r="G344" i="7"/>
  <c r="K340" i="11" s="1"/>
  <c r="G345" i="7"/>
  <c r="K341" i="11" s="1"/>
  <c r="G346" i="7"/>
  <c r="K342" i="11" s="1"/>
  <c r="G347" i="7"/>
  <c r="K343" i="11" s="1"/>
  <c r="G348" i="7"/>
  <c r="K344" i="11" s="1"/>
  <c r="G349" i="7"/>
  <c r="K345" i="11" s="1"/>
  <c r="G350" i="7"/>
  <c r="K346" i="11" s="1"/>
  <c r="G351" i="7"/>
  <c r="K347" i="11" s="1"/>
  <c r="G352" i="7"/>
  <c r="K348" i="11" s="1"/>
  <c r="G353" i="7"/>
  <c r="K349" i="11" s="1"/>
  <c r="G354" i="7"/>
  <c r="K350" i="11" s="1"/>
  <c r="G355" i="7"/>
  <c r="K351" i="11" s="1"/>
  <c r="G356" i="7"/>
  <c r="K352" i="11" s="1"/>
  <c r="G357" i="7"/>
  <c r="K353" i="11" s="1"/>
  <c r="G358" i="7"/>
  <c r="K354" i="11" s="1"/>
  <c r="G359" i="7"/>
  <c r="K355" i="11" s="1"/>
  <c r="G360" i="7"/>
  <c r="K356" i="11" s="1"/>
  <c r="G361" i="7"/>
  <c r="K357" i="11" s="1"/>
  <c r="G362" i="7"/>
  <c r="K358" i="11" s="1"/>
  <c r="G363" i="7"/>
  <c r="K359" i="11" s="1"/>
  <c r="G364" i="7"/>
  <c r="K360" i="11" s="1"/>
  <c r="G365" i="7"/>
  <c r="K361" i="11" s="1"/>
  <c r="G366" i="7"/>
  <c r="K362" i="11" s="1"/>
  <c r="G367" i="7"/>
  <c r="K363" i="11" s="1"/>
  <c r="G368" i="7"/>
  <c r="K364" i="11" s="1"/>
  <c r="G369" i="7"/>
  <c r="K365" i="11" s="1"/>
  <c r="G370" i="7"/>
  <c r="K366" i="11" s="1"/>
  <c r="G371" i="7"/>
  <c r="K367" i="11" s="1"/>
  <c r="G372" i="7"/>
  <c r="K368" i="11" s="1"/>
  <c r="G373" i="7"/>
  <c r="K369" i="11" s="1"/>
  <c r="G374" i="7"/>
  <c r="K370" i="11" s="1"/>
  <c r="G375" i="7"/>
  <c r="K371" i="11" s="1"/>
  <c r="G376" i="7"/>
  <c r="K372" i="11" s="1"/>
  <c r="G377" i="7"/>
  <c r="K373" i="11" s="1"/>
  <c r="G378" i="7"/>
  <c r="K374" i="11" s="1"/>
  <c r="G379" i="7"/>
  <c r="K375" i="11" s="1"/>
  <c r="G380" i="7"/>
  <c r="K376" i="11" s="1"/>
  <c r="G381" i="7"/>
  <c r="K377" i="11" s="1"/>
  <c r="G382" i="7"/>
  <c r="K378" i="11" s="1"/>
  <c r="G383" i="7"/>
  <c r="K379" i="11" s="1"/>
  <c r="G384" i="7"/>
  <c r="K380" i="11" s="1"/>
  <c r="G385" i="7"/>
  <c r="K381" i="11" s="1"/>
  <c r="G386" i="7"/>
  <c r="K382" i="11" s="1"/>
  <c r="G387" i="7"/>
  <c r="K383" i="11" s="1"/>
  <c r="G388" i="7"/>
  <c r="K384" i="11" s="1"/>
  <c r="G389" i="7"/>
  <c r="K385" i="11" s="1"/>
  <c r="G390" i="7"/>
  <c r="K386" i="11" s="1"/>
  <c r="G391" i="7"/>
  <c r="K387" i="11" s="1"/>
  <c r="G392" i="7"/>
  <c r="K388" i="11" s="1"/>
  <c r="G393" i="7"/>
  <c r="K389" i="11" s="1"/>
  <c r="G394" i="7"/>
  <c r="K390" i="11" s="1"/>
  <c r="G395" i="7"/>
  <c r="K391" i="11" s="1"/>
  <c r="G396" i="7"/>
  <c r="K392" i="11" s="1"/>
  <c r="G397" i="7"/>
  <c r="K393" i="11" s="1"/>
  <c r="G398" i="7"/>
  <c r="K394" i="11" s="1"/>
  <c r="G399" i="7"/>
  <c r="K395" i="11" s="1"/>
  <c r="G400" i="7"/>
  <c r="K396" i="11" s="1"/>
  <c r="G401" i="7"/>
  <c r="K397" i="11" s="1"/>
  <c r="G402" i="7"/>
  <c r="K398" i="11" s="1"/>
  <c r="G403" i="7"/>
  <c r="K399" i="11" s="1"/>
  <c r="G404" i="7"/>
  <c r="K400" i="11" s="1"/>
  <c r="G405" i="7"/>
  <c r="K401" i="11" s="1"/>
  <c r="G406" i="7"/>
  <c r="K402" i="11" s="1"/>
  <c r="G407" i="7"/>
  <c r="K403" i="11" s="1"/>
  <c r="G408" i="7"/>
  <c r="K404" i="11" s="1"/>
  <c r="G9" i="7"/>
  <c r="K5" i="11" s="1"/>
  <c r="F10" i="7"/>
  <c r="I6" i="11" s="1"/>
  <c r="F11" i="7"/>
  <c r="I7" i="11" s="1"/>
  <c r="F12" i="7"/>
  <c r="I8" i="11" s="1"/>
  <c r="F13" i="7"/>
  <c r="I9" i="11" s="1"/>
  <c r="F14" i="7"/>
  <c r="I10" i="11" s="1"/>
  <c r="F15" i="7"/>
  <c r="I11" i="11" s="1"/>
  <c r="F16" i="7"/>
  <c r="I12" i="11" s="1"/>
  <c r="F17" i="7"/>
  <c r="I13" i="11" s="1"/>
  <c r="F18" i="7"/>
  <c r="I14" i="11" s="1"/>
  <c r="F19" i="7"/>
  <c r="I15" i="11" s="1"/>
  <c r="F20" i="7"/>
  <c r="I16" i="11" s="1"/>
  <c r="F21" i="7"/>
  <c r="I17" i="11" s="1"/>
  <c r="F22" i="7"/>
  <c r="I18" i="11" s="1"/>
  <c r="F23" i="7"/>
  <c r="I19" i="11" s="1"/>
  <c r="F24" i="7"/>
  <c r="I20" i="11" s="1"/>
  <c r="F25" i="7"/>
  <c r="I21" i="11" s="1"/>
  <c r="F26" i="7"/>
  <c r="I22" i="11" s="1"/>
  <c r="F27" i="7"/>
  <c r="I23" i="11" s="1"/>
  <c r="F28" i="7"/>
  <c r="I24" i="11" s="1"/>
  <c r="F29" i="7"/>
  <c r="I25" i="11" s="1"/>
  <c r="F30" i="7"/>
  <c r="I26" i="11" s="1"/>
  <c r="F31" i="7"/>
  <c r="I27" i="11" s="1"/>
  <c r="F32" i="7"/>
  <c r="I28" i="11" s="1"/>
  <c r="F33" i="7"/>
  <c r="I29" i="11" s="1"/>
  <c r="F34" i="7"/>
  <c r="I30" i="11" s="1"/>
  <c r="F35" i="7"/>
  <c r="I31" i="11" s="1"/>
  <c r="F36" i="7"/>
  <c r="I32" i="11" s="1"/>
  <c r="F37" i="7"/>
  <c r="I33" i="11" s="1"/>
  <c r="F38" i="7"/>
  <c r="I34" i="11" s="1"/>
  <c r="F39" i="7"/>
  <c r="I35" i="11" s="1"/>
  <c r="F40" i="7"/>
  <c r="I36" i="11" s="1"/>
  <c r="F41" i="7"/>
  <c r="I37" i="11" s="1"/>
  <c r="F42" i="7"/>
  <c r="I38" i="11" s="1"/>
  <c r="F43" i="7"/>
  <c r="I39" i="11" s="1"/>
  <c r="F44" i="7"/>
  <c r="I40" i="11" s="1"/>
  <c r="F45" i="7"/>
  <c r="I41" i="11" s="1"/>
  <c r="F46" i="7"/>
  <c r="I42" i="11" s="1"/>
  <c r="F47" i="7"/>
  <c r="I43" i="11" s="1"/>
  <c r="F48" i="7"/>
  <c r="I44" i="11" s="1"/>
  <c r="F49" i="7"/>
  <c r="I45" i="11" s="1"/>
  <c r="F50" i="7"/>
  <c r="I46" i="11" s="1"/>
  <c r="F51" i="7"/>
  <c r="I47" i="11" s="1"/>
  <c r="F52" i="7"/>
  <c r="I48" i="11" s="1"/>
  <c r="F53" i="7"/>
  <c r="I49" i="11" s="1"/>
  <c r="F54" i="7"/>
  <c r="I50" i="11" s="1"/>
  <c r="F55" i="7"/>
  <c r="I51" i="11" s="1"/>
  <c r="F56" i="7"/>
  <c r="I52" i="11" s="1"/>
  <c r="F57" i="7"/>
  <c r="I53" i="11" s="1"/>
  <c r="F58" i="7"/>
  <c r="I54" i="11" s="1"/>
  <c r="F59" i="7"/>
  <c r="I55" i="11" s="1"/>
  <c r="F60" i="7"/>
  <c r="I56" i="11" s="1"/>
  <c r="F61" i="7"/>
  <c r="I57" i="11" s="1"/>
  <c r="F62" i="7"/>
  <c r="I58" i="11" s="1"/>
  <c r="F63" i="7"/>
  <c r="I59" i="11" s="1"/>
  <c r="F64" i="7"/>
  <c r="I60" i="11" s="1"/>
  <c r="F65" i="7"/>
  <c r="I61" i="11" s="1"/>
  <c r="F66" i="7"/>
  <c r="I62" i="11" s="1"/>
  <c r="F67" i="7"/>
  <c r="I63" i="11" s="1"/>
  <c r="F68" i="7"/>
  <c r="I64" i="11" s="1"/>
  <c r="F69" i="7"/>
  <c r="I65" i="11" s="1"/>
  <c r="F70" i="7"/>
  <c r="I66" i="11" s="1"/>
  <c r="F71" i="7"/>
  <c r="I67" i="11" s="1"/>
  <c r="F72" i="7"/>
  <c r="I68" i="11" s="1"/>
  <c r="F73" i="7"/>
  <c r="I69" i="11" s="1"/>
  <c r="F74" i="7"/>
  <c r="I70" i="11" s="1"/>
  <c r="F75" i="7"/>
  <c r="I71" i="11" s="1"/>
  <c r="F76" i="7"/>
  <c r="I72" i="11" s="1"/>
  <c r="F77" i="7"/>
  <c r="I73" i="11" s="1"/>
  <c r="F78" i="7"/>
  <c r="I74" i="11" s="1"/>
  <c r="F79" i="7"/>
  <c r="I75" i="11" s="1"/>
  <c r="F80" i="7"/>
  <c r="I76" i="11" s="1"/>
  <c r="F81" i="7"/>
  <c r="I77" i="11" s="1"/>
  <c r="F82" i="7"/>
  <c r="I78" i="11" s="1"/>
  <c r="F83" i="7"/>
  <c r="I79" i="11" s="1"/>
  <c r="F84" i="7"/>
  <c r="I80" i="11" s="1"/>
  <c r="F85" i="7"/>
  <c r="I81" i="11" s="1"/>
  <c r="F86" i="7"/>
  <c r="I82" i="11" s="1"/>
  <c r="F87" i="7"/>
  <c r="I83" i="11" s="1"/>
  <c r="F88" i="7"/>
  <c r="I84" i="11" s="1"/>
  <c r="F89" i="7"/>
  <c r="I85" i="11" s="1"/>
  <c r="F90" i="7"/>
  <c r="I86" i="11" s="1"/>
  <c r="F91" i="7"/>
  <c r="I87" i="11" s="1"/>
  <c r="F92" i="7"/>
  <c r="I88" i="11" s="1"/>
  <c r="F93" i="7"/>
  <c r="I89" i="11" s="1"/>
  <c r="F94" i="7"/>
  <c r="I90" i="11" s="1"/>
  <c r="F95" i="7"/>
  <c r="I91" i="11" s="1"/>
  <c r="F96" i="7"/>
  <c r="I92" i="11" s="1"/>
  <c r="F97" i="7"/>
  <c r="I93" i="11" s="1"/>
  <c r="F98" i="7"/>
  <c r="I94" i="11" s="1"/>
  <c r="F99" i="7"/>
  <c r="I95" i="11" s="1"/>
  <c r="F100" i="7"/>
  <c r="I96" i="11" s="1"/>
  <c r="F101" i="7"/>
  <c r="I97" i="11" s="1"/>
  <c r="F102" i="7"/>
  <c r="I98" i="11" s="1"/>
  <c r="F103" i="7"/>
  <c r="I99" i="11" s="1"/>
  <c r="F104" i="7"/>
  <c r="I100" i="11" s="1"/>
  <c r="F105" i="7"/>
  <c r="I101" i="11" s="1"/>
  <c r="F106" i="7"/>
  <c r="I102" i="11" s="1"/>
  <c r="F107" i="7"/>
  <c r="I103" i="11" s="1"/>
  <c r="F108" i="7"/>
  <c r="I104" i="11" s="1"/>
  <c r="F109" i="7"/>
  <c r="I105" i="11" s="1"/>
  <c r="F110" i="7"/>
  <c r="I106" i="11" s="1"/>
  <c r="F111" i="7"/>
  <c r="I107" i="11" s="1"/>
  <c r="F112" i="7"/>
  <c r="I108" i="11" s="1"/>
  <c r="F113" i="7"/>
  <c r="I109" i="11" s="1"/>
  <c r="F114" i="7"/>
  <c r="I110" i="11" s="1"/>
  <c r="F115" i="7"/>
  <c r="I111" i="11" s="1"/>
  <c r="F116" i="7"/>
  <c r="I112" i="11" s="1"/>
  <c r="F117" i="7"/>
  <c r="I113" i="11" s="1"/>
  <c r="F118" i="7"/>
  <c r="I114" i="11" s="1"/>
  <c r="F119" i="7"/>
  <c r="I115" i="11" s="1"/>
  <c r="F120" i="7"/>
  <c r="I116" i="11" s="1"/>
  <c r="F121" i="7"/>
  <c r="I117" i="11" s="1"/>
  <c r="F122" i="7"/>
  <c r="I118" i="11" s="1"/>
  <c r="F123" i="7"/>
  <c r="I119" i="11" s="1"/>
  <c r="F124" i="7"/>
  <c r="I120" i="11" s="1"/>
  <c r="F125" i="7"/>
  <c r="I121" i="11" s="1"/>
  <c r="F126" i="7"/>
  <c r="I122" i="11" s="1"/>
  <c r="F127" i="7"/>
  <c r="I123" i="11" s="1"/>
  <c r="F128" i="7"/>
  <c r="I124" i="11" s="1"/>
  <c r="F129" i="7"/>
  <c r="I125" i="11" s="1"/>
  <c r="F130" i="7"/>
  <c r="I126" i="11" s="1"/>
  <c r="F131" i="7"/>
  <c r="I127" i="11" s="1"/>
  <c r="F132" i="7"/>
  <c r="I128" i="11" s="1"/>
  <c r="F133" i="7"/>
  <c r="I129" i="11" s="1"/>
  <c r="F134" i="7"/>
  <c r="I130" i="11" s="1"/>
  <c r="F135" i="7"/>
  <c r="I131" i="11" s="1"/>
  <c r="F136" i="7"/>
  <c r="I132" i="11" s="1"/>
  <c r="F137" i="7"/>
  <c r="I133" i="11" s="1"/>
  <c r="F138" i="7"/>
  <c r="I134" i="11" s="1"/>
  <c r="F139" i="7"/>
  <c r="I135" i="11" s="1"/>
  <c r="F140" i="7"/>
  <c r="I136" i="11" s="1"/>
  <c r="F141" i="7"/>
  <c r="I137" i="11" s="1"/>
  <c r="F142" i="7"/>
  <c r="I138" i="11" s="1"/>
  <c r="F143" i="7"/>
  <c r="I139" i="11" s="1"/>
  <c r="F144" i="7"/>
  <c r="I140" i="11" s="1"/>
  <c r="F145" i="7"/>
  <c r="I141" i="11" s="1"/>
  <c r="F146" i="7"/>
  <c r="I142" i="11" s="1"/>
  <c r="F147" i="7"/>
  <c r="I143" i="11" s="1"/>
  <c r="F148" i="7"/>
  <c r="I144" i="11" s="1"/>
  <c r="F149" i="7"/>
  <c r="I145" i="11" s="1"/>
  <c r="F150" i="7"/>
  <c r="I146" i="11" s="1"/>
  <c r="F151" i="7"/>
  <c r="I147" i="11" s="1"/>
  <c r="F152" i="7"/>
  <c r="I148" i="11" s="1"/>
  <c r="F153" i="7"/>
  <c r="I149" i="11" s="1"/>
  <c r="F154" i="7"/>
  <c r="I150" i="11" s="1"/>
  <c r="F155" i="7"/>
  <c r="I151" i="11" s="1"/>
  <c r="F156" i="7"/>
  <c r="I152" i="11" s="1"/>
  <c r="F157" i="7"/>
  <c r="I153" i="11" s="1"/>
  <c r="F158" i="7"/>
  <c r="I154" i="11" s="1"/>
  <c r="F159" i="7"/>
  <c r="I155" i="11" s="1"/>
  <c r="F160" i="7"/>
  <c r="I156" i="11" s="1"/>
  <c r="F161" i="7"/>
  <c r="I157" i="11" s="1"/>
  <c r="F162" i="7"/>
  <c r="I158" i="11" s="1"/>
  <c r="F163" i="7"/>
  <c r="I159" i="11" s="1"/>
  <c r="F164" i="7"/>
  <c r="I160" i="11" s="1"/>
  <c r="F165" i="7"/>
  <c r="I161" i="11" s="1"/>
  <c r="F166" i="7"/>
  <c r="I162" i="11" s="1"/>
  <c r="F167" i="7"/>
  <c r="I163" i="11" s="1"/>
  <c r="F168" i="7"/>
  <c r="I164" i="11" s="1"/>
  <c r="F169" i="7"/>
  <c r="I165" i="11" s="1"/>
  <c r="F170" i="7"/>
  <c r="I166" i="11" s="1"/>
  <c r="F171" i="7"/>
  <c r="I167" i="11" s="1"/>
  <c r="F172" i="7"/>
  <c r="I168" i="11" s="1"/>
  <c r="F173" i="7"/>
  <c r="I169" i="11" s="1"/>
  <c r="F174" i="7"/>
  <c r="I170" i="11" s="1"/>
  <c r="F175" i="7"/>
  <c r="I171" i="11" s="1"/>
  <c r="F176" i="7"/>
  <c r="I172" i="11" s="1"/>
  <c r="F177" i="7"/>
  <c r="I173" i="11" s="1"/>
  <c r="F178" i="7"/>
  <c r="I174" i="11" s="1"/>
  <c r="F179" i="7"/>
  <c r="I175" i="11" s="1"/>
  <c r="F180" i="7"/>
  <c r="I176" i="11" s="1"/>
  <c r="F181" i="7"/>
  <c r="I177" i="11" s="1"/>
  <c r="F182" i="7"/>
  <c r="I178" i="11" s="1"/>
  <c r="F183" i="7"/>
  <c r="I179" i="11" s="1"/>
  <c r="F184" i="7"/>
  <c r="I180" i="11" s="1"/>
  <c r="F185" i="7"/>
  <c r="I181" i="11" s="1"/>
  <c r="F186" i="7"/>
  <c r="I182" i="11" s="1"/>
  <c r="F187" i="7"/>
  <c r="I183" i="11" s="1"/>
  <c r="F188" i="7"/>
  <c r="I184" i="11" s="1"/>
  <c r="F189" i="7"/>
  <c r="I185" i="11" s="1"/>
  <c r="F190" i="7"/>
  <c r="I186" i="11" s="1"/>
  <c r="F191" i="7"/>
  <c r="I187" i="11" s="1"/>
  <c r="F192" i="7"/>
  <c r="I188" i="11" s="1"/>
  <c r="F193" i="7"/>
  <c r="I189" i="11" s="1"/>
  <c r="F194" i="7"/>
  <c r="I190" i="11" s="1"/>
  <c r="F195" i="7"/>
  <c r="I191" i="11" s="1"/>
  <c r="F196" i="7"/>
  <c r="I192" i="11" s="1"/>
  <c r="F197" i="7"/>
  <c r="I193" i="11" s="1"/>
  <c r="F198" i="7"/>
  <c r="I194" i="11" s="1"/>
  <c r="F199" i="7"/>
  <c r="I195" i="11" s="1"/>
  <c r="F200" i="7"/>
  <c r="I196" i="11" s="1"/>
  <c r="F201" i="7"/>
  <c r="I197" i="11" s="1"/>
  <c r="F202" i="7"/>
  <c r="I198" i="11" s="1"/>
  <c r="F203" i="7"/>
  <c r="I199" i="11" s="1"/>
  <c r="F204" i="7"/>
  <c r="I200" i="11" s="1"/>
  <c r="F205" i="7"/>
  <c r="I201" i="11" s="1"/>
  <c r="F206" i="7"/>
  <c r="I202" i="11" s="1"/>
  <c r="F207" i="7"/>
  <c r="I203" i="11" s="1"/>
  <c r="F208" i="7"/>
  <c r="I204" i="11" s="1"/>
  <c r="F209" i="7"/>
  <c r="I205" i="11" s="1"/>
  <c r="F210" i="7"/>
  <c r="I206" i="11" s="1"/>
  <c r="F211" i="7"/>
  <c r="I207" i="11" s="1"/>
  <c r="F212" i="7"/>
  <c r="I208" i="11" s="1"/>
  <c r="F213" i="7"/>
  <c r="I209" i="11" s="1"/>
  <c r="F214" i="7"/>
  <c r="I210" i="11" s="1"/>
  <c r="F215" i="7"/>
  <c r="I211" i="11" s="1"/>
  <c r="F216" i="7"/>
  <c r="I212" i="11" s="1"/>
  <c r="F217" i="7"/>
  <c r="I213" i="11" s="1"/>
  <c r="F218" i="7"/>
  <c r="I214" i="11" s="1"/>
  <c r="F219" i="7"/>
  <c r="I215" i="11" s="1"/>
  <c r="F220" i="7"/>
  <c r="I216" i="11" s="1"/>
  <c r="F221" i="7"/>
  <c r="I217" i="11" s="1"/>
  <c r="F222" i="7"/>
  <c r="I218" i="11" s="1"/>
  <c r="F223" i="7"/>
  <c r="I219" i="11" s="1"/>
  <c r="F224" i="7"/>
  <c r="I220" i="11" s="1"/>
  <c r="F225" i="7"/>
  <c r="I221" i="11" s="1"/>
  <c r="F226" i="7"/>
  <c r="I222" i="11" s="1"/>
  <c r="F227" i="7"/>
  <c r="I223" i="11" s="1"/>
  <c r="F228" i="7"/>
  <c r="I224" i="11" s="1"/>
  <c r="F229" i="7"/>
  <c r="I225" i="11" s="1"/>
  <c r="F230" i="7"/>
  <c r="I226" i="11" s="1"/>
  <c r="F231" i="7"/>
  <c r="I227" i="11" s="1"/>
  <c r="F232" i="7"/>
  <c r="I228" i="11" s="1"/>
  <c r="F233" i="7"/>
  <c r="I229" i="11" s="1"/>
  <c r="F234" i="7"/>
  <c r="I230" i="11" s="1"/>
  <c r="F235" i="7"/>
  <c r="I231" i="11" s="1"/>
  <c r="F236" i="7"/>
  <c r="I232" i="11" s="1"/>
  <c r="F237" i="7"/>
  <c r="I233" i="11" s="1"/>
  <c r="F238" i="7"/>
  <c r="I234" i="11" s="1"/>
  <c r="F239" i="7"/>
  <c r="I235" i="11" s="1"/>
  <c r="F240" i="7"/>
  <c r="I236" i="11" s="1"/>
  <c r="F241" i="7"/>
  <c r="I237" i="11" s="1"/>
  <c r="F242" i="7"/>
  <c r="I238" i="11" s="1"/>
  <c r="F243" i="7"/>
  <c r="I239" i="11" s="1"/>
  <c r="F244" i="7"/>
  <c r="I240" i="11" s="1"/>
  <c r="F245" i="7"/>
  <c r="I241" i="11" s="1"/>
  <c r="F246" i="7"/>
  <c r="I242" i="11" s="1"/>
  <c r="F247" i="7"/>
  <c r="I243" i="11" s="1"/>
  <c r="F248" i="7"/>
  <c r="I244" i="11" s="1"/>
  <c r="F249" i="7"/>
  <c r="I245" i="11" s="1"/>
  <c r="F250" i="7"/>
  <c r="I246" i="11" s="1"/>
  <c r="F251" i="7"/>
  <c r="I247" i="11" s="1"/>
  <c r="F252" i="7"/>
  <c r="I248" i="11" s="1"/>
  <c r="F253" i="7"/>
  <c r="I249" i="11" s="1"/>
  <c r="F254" i="7"/>
  <c r="I250" i="11" s="1"/>
  <c r="F255" i="7"/>
  <c r="I251" i="11" s="1"/>
  <c r="F256" i="7"/>
  <c r="I252" i="11" s="1"/>
  <c r="F257" i="7"/>
  <c r="I253" i="11" s="1"/>
  <c r="F258" i="7"/>
  <c r="I254" i="11" s="1"/>
  <c r="F259" i="7"/>
  <c r="I255" i="11" s="1"/>
  <c r="F260" i="7"/>
  <c r="I256" i="11" s="1"/>
  <c r="F261" i="7"/>
  <c r="I257" i="11" s="1"/>
  <c r="F262" i="7"/>
  <c r="I258" i="11" s="1"/>
  <c r="F263" i="7"/>
  <c r="I259" i="11" s="1"/>
  <c r="F264" i="7"/>
  <c r="I260" i="11" s="1"/>
  <c r="F265" i="7"/>
  <c r="I261" i="11" s="1"/>
  <c r="F266" i="7"/>
  <c r="I262" i="11" s="1"/>
  <c r="F267" i="7"/>
  <c r="I263" i="11" s="1"/>
  <c r="F268" i="7"/>
  <c r="I264" i="11" s="1"/>
  <c r="F269" i="7"/>
  <c r="I265" i="11" s="1"/>
  <c r="F270" i="7"/>
  <c r="I266" i="11" s="1"/>
  <c r="F271" i="7"/>
  <c r="I267" i="11" s="1"/>
  <c r="F272" i="7"/>
  <c r="I268" i="11" s="1"/>
  <c r="F273" i="7"/>
  <c r="I269" i="11" s="1"/>
  <c r="F274" i="7"/>
  <c r="I270" i="11" s="1"/>
  <c r="F275" i="7"/>
  <c r="I271" i="11" s="1"/>
  <c r="F276" i="7"/>
  <c r="I272" i="11" s="1"/>
  <c r="F277" i="7"/>
  <c r="I273" i="11" s="1"/>
  <c r="F278" i="7"/>
  <c r="I274" i="11" s="1"/>
  <c r="F279" i="7"/>
  <c r="I275" i="11" s="1"/>
  <c r="F280" i="7"/>
  <c r="I276" i="11" s="1"/>
  <c r="F281" i="7"/>
  <c r="I277" i="11" s="1"/>
  <c r="F282" i="7"/>
  <c r="I278" i="11" s="1"/>
  <c r="F283" i="7"/>
  <c r="I279" i="11" s="1"/>
  <c r="F284" i="7"/>
  <c r="I280" i="11" s="1"/>
  <c r="F285" i="7"/>
  <c r="I281" i="11" s="1"/>
  <c r="F286" i="7"/>
  <c r="I282" i="11" s="1"/>
  <c r="F287" i="7"/>
  <c r="I283" i="11" s="1"/>
  <c r="F288" i="7"/>
  <c r="I284" i="11" s="1"/>
  <c r="F289" i="7"/>
  <c r="I285" i="11" s="1"/>
  <c r="F290" i="7"/>
  <c r="I286" i="11" s="1"/>
  <c r="F291" i="7"/>
  <c r="I287" i="11" s="1"/>
  <c r="F292" i="7"/>
  <c r="I288" i="11" s="1"/>
  <c r="F293" i="7"/>
  <c r="I289" i="11" s="1"/>
  <c r="F294" i="7"/>
  <c r="I290" i="11" s="1"/>
  <c r="F295" i="7"/>
  <c r="I291" i="11" s="1"/>
  <c r="F296" i="7"/>
  <c r="I292" i="11" s="1"/>
  <c r="F297" i="7"/>
  <c r="I293" i="11" s="1"/>
  <c r="F298" i="7"/>
  <c r="I294" i="11" s="1"/>
  <c r="F299" i="7"/>
  <c r="I295" i="11" s="1"/>
  <c r="F300" i="7"/>
  <c r="I296" i="11" s="1"/>
  <c r="F301" i="7"/>
  <c r="I297" i="11" s="1"/>
  <c r="F302" i="7"/>
  <c r="I298" i="11" s="1"/>
  <c r="F303" i="7"/>
  <c r="I299" i="11" s="1"/>
  <c r="F304" i="7"/>
  <c r="I300" i="11" s="1"/>
  <c r="F305" i="7"/>
  <c r="I301" i="11" s="1"/>
  <c r="F306" i="7"/>
  <c r="I302" i="11" s="1"/>
  <c r="F307" i="7"/>
  <c r="I303" i="11" s="1"/>
  <c r="F308" i="7"/>
  <c r="I304" i="11" s="1"/>
  <c r="F309" i="7"/>
  <c r="I305" i="11" s="1"/>
  <c r="F310" i="7"/>
  <c r="I306" i="11" s="1"/>
  <c r="F311" i="7"/>
  <c r="I307" i="11" s="1"/>
  <c r="F312" i="7"/>
  <c r="I308" i="11" s="1"/>
  <c r="F313" i="7"/>
  <c r="I309" i="11" s="1"/>
  <c r="F314" i="7"/>
  <c r="I310" i="11" s="1"/>
  <c r="F315" i="7"/>
  <c r="I311" i="11" s="1"/>
  <c r="F316" i="7"/>
  <c r="I312" i="11" s="1"/>
  <c r="F317" i="7"/>
  <c r="I313" i="11" s="1"/>
  <c r="F318" i="7"/>
  <c r="I314" i="11" s="1"/>
  <c r="F319" i="7"/>
  <c r="I315" i="11" s="1"/>
  <c r="F320" i="7"/>
  <c r="I316" i="11" s="1"/>
  <c r="F321" i="7"/>
  <c r="I317" i="11" s="1"/>
  <c r="F322" i="7"/>
  <c r="I318" i="11" s="1"/>
  <c r="F323" i="7"/>
  <c r="I319" i="11" s="1"/>
  <c r="F324" i="7"/>
  <c r="I320" i="11" s="1"/>
  <c r="F325" i="7"/>
  <c r="I321" i="11" s="1"/>
  <c r="F326" i="7"/>
  <c r="I322" i="11" s="1"/>
  <c r="F327" i="7"/>
  <c r="I323" i="11" s="1"/>
  <c r="F328" i="7"/>
  <c r="I324" i="11" s="1"/>
  <c r="F329" i="7"/>
  <c r="I325" i="11" s="1"/>
  <c r="F330" i="7"/>
  <c r="I326" i="11" s="1"/>
  <c r="F331" i="7"/>
  <c r="I327" i="11" s="1"/>
  <c r="F332" i="7"/>
  <c r="I328" i="11" s="1"/>
  <c r="F333" i="7"/>
  <c r="I329" i="11" s="1"/>
  <c r="F334" i="7"/>
  <c r="I330" i="11" s="1"/>
  <c r="F335" i="7"/>
  <c r="I331" i="11" s="1"/>
  <c r="F336" i="7"/>
  <c r="I332" i="11" s="1"/>
  <c r="F337" i="7"/>
  <c r="I333" i="11" s="1"/>
  <c r="F338" i="7"/>
  <c r="I334" i="11" s="1"/>
  <c r="F339" i="7"/>
  <c r="I335" i="11" s="1"/>
  <c r="F340" i="7"/>
  <c r="I336" i="11" s="1"/>
  <c r="F341" i="7"/>
  <c r="I337" i="11" s="1"/>
  <c r="F342" i="7"/>
  <c r="I338" i="11" s="1"/>
  <c r="F343" i="7"/>
  <c r="I339" i="11" s="1"/>
  <c r="F344" i="7"/>
  <c r="I340" i="11" s="1"/>
  <c r="F345" i="7"/>
  <c r="I341" i="11" s="1"/>
  <c r="F346" i="7"/>
  <c r="I342" i="11" s="1"/>
  <c r="F347" i="7"/>
  <c r="I343" i="11" s="1"/>
  <c r="F348" i="7"/>
  <c r="I344" i="11" s="1"/>
  <c r="F349" i="7"/>
  <c r="I345" i="11" s="1"/>
  <c r="F350" i="7"/>
  <c r="I346" i="11" s="1"/>
  <c r="F351" i="7"/>
  <c r="I347" i="11" s="1"/>
  <c r="F352" i="7"/>
  <c r="I348" i="11" s="1"/>
  <c r="F353" i="7"/>
  <c r="I349" i="11" s="1"/>
  <c r="F354" i="7"/>
  <c r="I350" i="11" s="1"/>
  <c r="F355" i="7"/>
  <c r="I351" i="11" s="1"/>
  <c r="F356" i="7"/>
  <c r="I352" i="11" s="1"/>
  <c r="F357" i="7"/>
  <c r="I353" i="11" s="1"/>
  <c r="F358" i="7"/>
  <c r="I354" i="11" s="1"/>
  <c r="F359" i="7"/>
  <c r="I355" i="11" s="1"/>
  <c r="F360" i="7"/>
  <c r="I356" i="11" s="1"/>
  <c r="F361" i="7"/>
  <c r="I357" i="11" s="1"/>
  <c r="F362" i="7"/>
  <c r="I358" i="11" s="1"/>
  <c r="F363" i="7"/>
  <c r="I359" i="11" s="1"/>
  <c r="F364" i="7"/>
  <c r="I360" i="11" s="1"/>
  <c r="F365" i="7"/>
  <c r="I361" i="11" s="1"/>
  <c r="F366" i="7"/>
  <c r="I362" i="11" s="1"/>
  <c r="F367" i="7"/>
  <c r="I363" i="11" s="1"/>
  <c r="F368" i="7"/>
  <c r="I364" i="11" s="1"/>
  <c r="F369" i="7"/>
  <c r="I365" i="11" s="1"/>
  <c r="F370" i="7"/>
  <c r="I366" i="11" s="1"/>
  <c r="F371" i="7"/>
  <c r="I367" i="11" s="1"/>
  <c r="F372" i="7"/>
  <c r="I368" i="11" s="1"/>
  <c r="F373" i="7"/>
  <c r="I369" i="11" s="1"/>
  <c r="F374" i="7"/>
  <c r="I370" i="11" s="1"/>
  <c r="F375" i="7"/>
  <c r="I371" i="11" s="1"/>
  <c r="F376" i="7"/>
  <c r="I372" i="11" s="1"/>
  <c r="F377" i="7"/>
  <c r="I373" i="11" s="1"/>
  <c r="F378" i="7"/>
  <c r="I374" i="11" s="1"/>
  <c r="F379" i="7"/>
  <c r="I375" i="11" s="1"/>
  <c r="F380" i="7"/>
  <c r="I376" i="11" s="1"/>
  <c r="F381" i="7"/>
  <c r="I377" i="11" s="1"/>
  <c r="F382" i="7"/>
  <c r="I378" i="11" s="1"/>
  <c r="F383" i="7"/>
  <c r="I379" i="11" s="1"/>
  <c r="F384" i="7"/>
  <c r="I380" i="11" s="1"/>
  <c r="F385" i="7"/>
  <c r="I381" i="11" s="1"/>
  <c r="F386" i="7"/>
  <c r="I382" i="11" s="1"/>
  <c r="F387" i="7"/>
  <c r="I383" i="11" s="1"/>
  <c r="F388" i="7"/>
  <c r="I384" i="11" s="1"/>
  <c r="F389" i="7"/>
  <c r="I385" i="11" s="1"/>
  <c r="F390" i="7"/>
  <c r="I386" i="11" s="1"/>
  <c r="F391" i="7"/>
  <c r="I387" i="11" s="1"/>
  <c r="F392" i="7"/>
  <c r="I388" i="11" s="1"/>
  <c r="F393" i="7"/>
  <c r="I389" i="11" s="1"/>
  <c r="F394" i="7"/>
  <c r="I390" i="11" s="1"/>
  <c r="F395" i="7"/>
  <c r="I391" i="11" s="1"/>
  <c r="F396" i="7"/>
  <c r="I392" i="11" s="1"/>
  <c r="F397" i="7"/>
  <c r="I393" i="11" s="1"/>
  <c r="F398" i="7"/>
  <c r="I394" i="11" s="1"/>
  <c r="F399" i="7"/>
  <c r="I395" i="11" s="1"/>
  <c r="F400" i="7"/>
  <c r="I396" i="11" s="1"/>
  <c r="F401" i="7"/>
  <c r="I397" i="11" s="1"/>
  <c r="F402" i="7"/>
  <c r="I398" i="11" s="1"/>
  <c r="F403" i="7"/>
  <c r="I399" i="11" s="1"/>
  <c r="F404" i="7"/>
  <c r="I400" i="11" s="1"/>
  <c r="F405" i="7"/>
  <c r="I401" i="11" s="1"/>
  <c r="F406" i="7"/>
  <c r="I402" i="11" s="1"/>
  <c r="F407" i="7"/>
  <c r="I403" i="11" s="1"/>
  <c r="F408" i="7"/>
  <c r="I404" i="11" s="1"/>
  <c r="F9" i="7"/>
  <c r="I5" i="11" s="1"/>
  <c r="E10" i="7"/>
  <c r="G6" i="11" s="1"/>
  <c r="E11" i="7"/>
  <c r="G7" i="11" s="1"/>
  <c r="E12" i="7"/>
  <c r="G8" i="11" s="1"/>
  <c r="E13" i="7"/>
  <c r="G9" i="11" s="1"/>
  <c r="E14" i="7"/>
  <c r="G10" i="11" s="1"/>
  <c r="E15" i="7"/>
  <c r="G11" i="11" s="1"/>
  <c r="E16" i="7"/>
  <c r="G12" i="11" s="1"/>
  <c r="E17" i="7"/>
  <c r="G13" i="11" s="1"/>
  <c r="E18" i="7"/>
  <c r="G14" i="11" s="1"/>
  <c r="E19" i="7"/>
  <c r="G15" i="11" s="1"/>
  <c r="E20" i="7"/>
  <c r="G16" i="11" s="1"/>
  <c r="E21" i="7"/>
  <c r="G17" i="11" s="1"/>
  <c r="E22" i="7"/>
  <c r="G18" i="11" s="1"/>
  <c r="E23" i="7"/>
  <c r="G19" i="11" s="1"/>
  <c r="E24" i="7"/>
  <c r="G20" i="11" s="1"/>
  <c r="E25" i="7"/>
  <c r="G21" i="11" s="1"/>
  <c r="E26" i="7"/>
  <c r="G22" i="11" s="1"/>
  <c r="E27" i="7"/>
  <c r="G23" i="11" s="1"/>
  <c r="E28" i="7"/>
  <c r="G24" i="11" s="1"/>
  <c r="E29" i="7"/>
  <c r="G25" i="11" s="1"/>
  <c r="E30" i="7"/>
  <c r="G26" i="11" s="1"/>
  <c r="E31" i="7"/>
  <c r="G27" i="11" s="1"/>
  <c r="E32" i="7"/>
  <c r="G28" i="11" s="1"/>
  <c r="E33" i="7"/>
  <c r="G29" i="11" s="1"/>
  <c r="E34" i="7"/>
  <c r="G30" i="11" s="1"/>
  <c r="E35" i="7"/>
  <c r="G31" i="11" s="1"/>
  <c r="E36" i="7"/>
  <c r="G32" i="11" s="1"/>
  <c r="E37" i="7"/>
  <c r="G33" i="11" s="1"/>
  <c r="E38" i="7"/>
  <c r="G34" i="11" s="1"/>
  <c r="E39" i="7"/>
  <c r="G35" i="11" s="1"/>
  <c r="E40" i="7"/>
  <c r="G36" i="11" s="1"/>
  <c r="E41" i="7"/>
  <c r="G37" i="11" s="1"/>
  <c r="E42" i="7"/>
  <c r="G38" i="11" s="1"/>
  <c r="E43" i="7"/>
  <c r="G39" i="11" s="1"/>
  <c r="E44" i="7"/>
  <c r="G40" i="11" s="1"/>
  <c r="E45" i="7"/>
  <c r="G41" i="11" s="1"/>
  <c r="E46" i="7"/>
  <c r="G42" i="11" s="1"/>
  <c r="E47" i="7"/>
  <c r="G43" i="11" s="1"/>
  <c r="E48" i="7"/>
  <c r="G44" i="11" s="1"/>
  <c r="E49" i="7"/>
  <c r="G45" i="11" s="1"/>
  <c r="E50" i="7"/>
  <c r="G46" i="11" s="1"/>
  <c r="E51" i="7"/>
  <c r="G47" i="11" s="1"/>
  <c r="E52" i="7"/>
  <c r="G48" i="11" s="1"/>
  <c r="E53" i="7"/>
  <c r="G49" i="11" s="1"/>
  <c r="E54" i="7"/>
  <c r="G50" i="11" s="1"/>
  <c r="E55" i="7"/>
  <c r="G51" i="11" s="1"/>
  <c r="E56" i="7"/>
  <c r="G52" i="11" s="1"/>
  <c r="E57" i="7"/>
  <c r="G53" i="11" s="1"/>
  <c r="E58" i="7"/>
  <c r="G54" i="11" s="1"/>
  <c r="E59" i="7"/>
  <c r="G55" i="11" s="1"/>
  <c r="E60" i="7"/>
  <c r="G56" i="11" s="1"/>
  <c r="E61" i="7"/>
  <c r="G57" i="11" s="1"/>
  <c r="E62" i="7"/>
  <c r="G58" i="11" s="1"/>
  <c r="E63" i="7"/>
  <c r="G59" i="11" s="1"/>
  <c r="E64" i="7"/>
  <c r="G60" i="11" s="1"/>
  <c r="E65" i="7"/>
  <c r="G61" i="11" s="1"/>
  <c r="E66" i="7"/>
  <c r="G62" i="11" s="1"/>
  <c r="E67" i="7"/>
  <c r="G63" i="11" s="1"/>
  <c r="E68" i="7"/>
  <c r="G64" i="11" s="1"/>
  <c r="E69" i="7"/>
  <c r="G65" i="11" s="1"/>
  <c r="E70" i="7"/>
  <c r="G66" i="11" s="1"/>
  <c r="E71" i="7"/>
  <c r="G67" i="11" s="1"/>
  <c r="E72" i="7"/>
  <c r="G68" i="11" s="1"/>
  <c r="E73" i="7"/>
  <c r="G69" i="11" s="1"/>
  <c r="E74" i="7"/>
  <c r="G70" i="11" s="1"/>
  <c r="E75" i="7"/>
  <c r="G71" i="11" s="1"/>
  <c r="E76" i="7"/>
  <c r="G72" i="11" s="1"/>
  <c r="E77" i="7"/>
  <c r="G73" i="11" s="1"/>
  <c r="E78" i="7"/>
  <c r="G74" i="11" s="1"/>
  <c r="E79" i="7"/>
  <c r="G75" i="11" s="1"/>
  <c r="E80" i="7"/>
  <c r="G76" i="11" s="1"/>
  <c r="E81" i="7"/>
  <c r="G77" i="11" s="1"/>
  <c r="E82" i="7"/>
  <c r="G78" i="11" s="1"/>
  <c r="E83" i="7"/>
  <c r="G79" i="11" s="1"/>
  <c r="E84" i="7"/>
  <c r="G80" i="11" s="1"/>
  <c r="E85" i="7"/>
  <c r="G81" i="11" s="1"/>
  <c r="E86" i="7"/>
  <c r="G82" i="11" s="1"/>
  <c r="E87" i="7"/>
  <c r="G83" i="11" s="1"/>
  <c r="E88" i="7"/>
  <c r="G84" i="11" s="1"/>
  <c r="E89" i="7"/>
  <c r="G85" i="11" s="1"/>
  <c r="E90" i="7"/>
  <c r="G86" i="11" s="1"/>
  <c r="E91" i="7"/>
  <c r="G87" i="11" s="1"/>
  <c r="E92" i="7"/>
  <c r="G88" i="11" s="1"/>
  <c r="E93" i="7"/>
  <c r="G89" i="11" s="1"/>
  <c r="E94" i="7"/>
  <c r="G90" i="11" s="1"/>
  <c r="E95" i="7"/>
  <c r="G91" i="11" s="1"/>
  <c r="E96" i="7"/>
  <c r="G92" i="11" s="1"/>
  <c r="E97" i="7"/>
  <c r="G93" i="11" s="1"/>
  <c r="E98" i="7"/>
  <c r="G94" i="11" s="1"/>
  <c r="E99" i="7"/>
  <c r="G95" i="11" s="1"/>
  <c r="E100" i="7"/>
  <c r="G96" i="11" s="1"/>
  <c r="E101" i="7"/>
  <c r="G97" i="11" s="1"/>
  <c r="E102" i="7"/>
  <c r="G98" i="11" s="1"/>
  <c r="E103" i="7"/>
  <c r="G99" i="11" s="1"/>
  <c r="E104" i="7"/>
  <c r="G100" i="11" s="1"/>
  <c r="E105" i="7"/>
  <c r="G101" i="11" s="1"/>
  <c r="E106" i="7"/>
  <c r="G102" i="11" s="1"/>
  <c r="E107" i="7"/>
  <c r="G103" i="11" s="1"/>
  <c r="E108" i="7"/>
  <c r="G104" i="11" s="1"/>
  <c r="E109" i="7"/>
  <c r="G105" i="11" s="1"/>
  <c r="E110" i="7"/>
  <c r="G106" i="11" s="1"/>
  <c r="E111" i="7"/>
  <c r="G107" i="11" s="1"/>
  <c r="E112" i="7"/>
  <c r="G108" i="11" s="1"/>
  <c r="E113" i="7"/>
  <c r="G109" i="11" s="1"/>
  <c r="E114" i="7"/>
  <c r="G110" i="11" s="1"/>
  <c r="E115" i="7"/>
  <c r="G111" i="11" s="1"/>
  <c r="E116" i="7"/>
  <c r="G112" i="11" s="1"/>
  <c r="E117" i="7"/>
  <c r="G113" i="11" s="1"/>
  <c r="E118" i="7"/>
  <c r="G114" i="11" s="1"/>
  <c r="E119" i="7"/>
  <c r="G115" i="11" s="1"/>
  <c r="E120" i="7"/>
  <c r="G116" i="11" s="1"/>
  <c r="E121" i="7"/>
  <c r="G117" i="11" s="1"/>
  <c r="E122" i="7"/>
  <c r="G118" i="11" s="1"/>
  <c r="E123" i="7"/>
  <c r="G119" i="11" s="1"/>
  <c r="E124" i="7"/>
  <c r="G120" i="11" s="1"/>
  <c r="E125" i="7"/>
  <c r="G121" i="11" s="1"/>
  <c r="E126" i="7"/>
  <c r="G122" i="11" s="1"/>
  <c r="E127" i="7"/>
  <c r="G123" i="11" s="1"/>
  <c r="E128" i="7"/>
  <c r="G124" i="11" s="1"/>
  <c r="E129" i="7"/>
  <c r="G125" i="11" s="1"/>
  <c r="E130" i="7"/>
  <c r="G126" i="11" s="1"/>
  <c r="E131" i="7"/>
  <c r="G127" i="11" s="1"/>
  <c r="E132" i="7"/>
  <c r="G128" i="11" s="1"/>
  <c r="E133" i="7"/>
  <c r="G129" i="11" s="1"/>
  <c r="E134" i="7"/>
  <c r="G130" i="11" s="1"/>
  <c r="E135" i="7"/>
  <c r="G131" i="11" s="1"/>
  <c r="E136" i="7"/>
  <c r="G132" i="11" s="1"/>
  <c r="E137" i="7"/>
  <c r="G133" i="11" s="1"/>
  <c r="E138" i="7"/>
  <c r="G134" i="11" s="1"/>
  <c r="E139" i="7"/>
  <c r="G135" i="11" s="1"/>
  <c r="E140" i="7"/>
  <c r="G136" i="11" s="1"/>
  <c r="E141" i="7"/>
  <c r="G137" i="11" s="1"/>
  <c r="E142" i="7"/>
  <c r="G138" i="11" s="1"/>
  <c r="E143" i="7"/>
  <c r="G139" i="11" s="1"/>
  <c r="E144" i="7"/>
  <c r="G140" i="11" s="1"/>
  <c r="E145" i="7"/>
  <c r="G141" i="11" s="1"/>
  <c r="E146" i="7"/>
  <c r="G142" i="11" s="1"/>
  <c r="E147" i="7"/>
  <c r="G143" i="11" s="1"/>
  <c r="E148" i="7"/>
  <c r="G144" i="11" s="1"/>
  <c r="E149" i="7"/>
  <c r="G145" i="11" s="1"/>
  <c r="E150" i="7"/>
  <c r="G146" i="11" s="1"/>
  <c r="E151" i="7"/>
  <c r="G147" i="11" s="1"/>
  <c r="E152" i="7"/>
  <c r="G148" i="11" s="1"/>
  <c r="E153" i="7"/>
  <c r="G149" i="11" s="1"/>
  <c r="E154" i="7"/>
  <c r="G150" i="11" s="1"/>
  <c r="E155" i="7"/>
  <c r="G151" i="11" s="1"/>
  <c r="E156" i="7"/>
  <c r="G152" i="11" s="1"/>
  <c r="E157" i="7"/>
  <c r="G153" i="11" s="1"/>
  <c r="E158" i="7"/>
  <c r="G154" i="11" s="1"/>
  <c r="E159" i="7"/>
  <c r="G155" i="11" s="1"/>
  <c r="E160" i="7"/>
  <c r="G156" i="11" s="1"/>
  <c r="E161" i="7"/>
  <c r="G157" i="11" s="1"/>
  <c r="E162" i="7"/>
  <c r="G158" i="11" s="1"/>
  <c r="E163" i="7"/>
  <c r="G159" i="11" s="1"/>
  <c r="E164" i="7"/>
  <c r="G160" i="11" s="1"/>
  <c r="E165" i="7"/>
  <c r="G161" i="11" s="1"/>
  <c r="E166" i="7"/>
  <c r="G162" i="11" s="1"/>
  <c r="E167" i="7"/>
  <c r="G163" i="11" s="1"/>
  <c r="E168" i="7"/>
  <c r="G164" i="11" s="1"/>
  <c r="E169" i="7"/>
  <c r="G165" i="11" s="1"/>
  <c r="E170" i="7"/>
  <c r="G166" i="11" s="1"/>
  <c r="E171" i="7"/>
  <c r="G167" i="11" s="1"/>
  <c r="E172" i="7"/>
  <c r="G168" i="11" s="1"/>
  <c r="E173" i="7"/>
  <c r="G169" i="11" s="1"/>
  <c r="E174" i="7"/>
  <c r="G170" i="11" s="1"/>
  <c r="E175" i="7"/>
  <c r="G171" i="11" s="1"/>
  <c r="E176" i="7"/>
  <c r="G172" i="11" s="1"/>
  <c r="E177" i="7"/>
  <c r="G173" i="11" s="1"/>
  <c r="E178" i="7"/>
  <c r="G174" i="11" s="1"/>
  <c r="E179" i="7"/>
  <c r="G175" i="11" s="1"/>
  <c r="E180" i="7"/>
  <c r="G176" i="11" s="1"/>
  <c r="E181" i="7"/>
  <c r="G177" i="11" s="1"/>
  <c r="E182" i="7"/>
  <c r="G178" i="11" s="1"/>
  <c r="E183" i="7"/>
  <c r="G179" i="11" s="1"/>
  <c r="E184" i="7"/>
  <c r="G180" i="11" s="1"/>
  <c r="E185" i="7"/>
  <c r="G181" i="11" s="1"/>
  <c r="E186" i="7"/>
  <c r="G182" i="11" s="1"/>
  <c r="E187" i="7"/>
  <c r="G183" i="11" s="1"/>
  <c r="E188" i="7"/>
  <c r="G184" i="11" s="1"/>
  <c r="E189" i="7"/>
  <c r="G185" i="11" s="1"/>
  <c r="E190" i="7"/>
  <c r="G186" i="11" s="1"/>
  <c r="E191" i="7"/>
  <c r="G187" i="11" s="1"/>
  <c r="E192" i="7"/>
  <c r="G188" i="11" s="1"/>
  <c r="E193" i="7"/>
  <c r="G189" i="11" s="1"/>
  <c r="E194" i="7"/>
  <c r="G190" i="11" s="1"/>
  <c r="E195" i="7"/>
  <c r="G191" i="11" s="1"/>
  <c r="E196" i="7"/>
  <c r="G192" i="11" s="1"/>
  <c r="E197" i="7"/>
  <c r="G193" i="11" s="1"/>
  <c r="E198" i="7"/>
  <c r="G194" i="11" s="1"/>
  <c r="E199" i="7"/>
  <c r="G195" i="11" s="1"/>
  <c r="E200" i="7"/>
  <c r="G196" i="11" s="1"/>
  <c r="E201" i="7"/>
  <c r="G197" i="11" s="1"/>
  <c r="E202" i="7"/>
  <c r="G198" i="11" s="1"/>
  <c r="E203" i="7"/>
  <c r="G199" i="11" s="1"/>
  <c r="E204" i="7"/>
  <c r="G200" i="11" s="1"/>
  <c r="E205" i="7"/>
  <c r="G201" i="11" s="1"/>
  <c r="E206" i="7"/>
  <c r="G202" i="11" s="1"/>
  <c r="E207" i="7"/>
  <c r="G203" i="11" s="1"/>
  <c r="E208" i="7"/>
  <c r="G204" i="11" s="1"/>
  <c r="E209" i="7"/>
  <c r="G205" i="11" s="1"/>
  <c r="E210" i="7"/>
  <c r="G206" i="11" s="1"/>
  <c r="E211" i="7"/>
  <c r="G207" i="11" s="1"/>
  <c r="E212" i="7"/>
  <c r="G208" i="11" s="1"/>
  <c r="E213" i="7"/>
  <c r="G209" i="11" s="1"/>
  <c r="E214" i="7"/>
  <c r="G210" i="11" s="1"/>
  <c r="E215" i="7"/>
  <c r="G211" i="11" s="1"/>
  <c r="E216" i="7"/>
  <c r="G212" i="11" s="1"/>
  <c r="E217" i="7"/>
  <c r="G213" i="11" s="1"/>
  <c r="E218" i="7"/>
  <c r="G214" i="11" s="1"/>
  <c r="E219" i="7"/>
  <c r="G215" i="11" s="1"/>
  <c r="E220" i="7"/>
  <c r="G216" i="11" s="1"/>
  <c r="E221" i="7"/>
  <c r="G217" i="11" s="1"/>
  <c r="E222" i="7"/>
  <c r="G218" i="11" s="1"/>
  <c r="E223" i="7"/>
  <c r="G219" i="11" s="1"/>
  <c r="E224" i="7"/>
  <c r="G220" i="11" s="1"/>
  <c r="E225" i="7"/>
  <c r="G221" i="11" s="1"/>
  <c r="E226" i="7"/>
  <c r="G222" i="11" s="1"/>
  <c r="E227" i="7"/>
  <c r="G223" i="11" s="1"/>
  <c r="E228" i="7"/>
  <c r="G224" i="11" s="1"/>
  <c r="E229" i="7"/>
  <c r="G225" i="11" s="1"/>
  <c r="E230" i="7"/>
  <c r="G226" i="11" s="1"/>
  <c r="E231" i="7"/>
  <c r="G227" i="11" s="1"/>
  <c r="E232" i="7"/>
  <c r="G228" i="11" s="1"/>
  <c r="E233" i="7"/>
  <c r="G229" i="11" s="1"/>
  <c r="E234" i="7"/>
  <c r="G230" i="11" s="1"/>
  <c r="E235" i="7"/>
  <c r="G231" i="11" s="1"/>
  <c r="E236" i="7"/>
  <c r="G232" i="11" s="1"/>
  <c r="E237" i="7"/>
  <c r="G233" i="11" s="1"/>
  <c r="E238" i="7"/>
  <c r="G234" i="11" s="1"/>
  <c r="E239" i="7"/>
  <c r="G235" i="11" s="1"/>
  <c r="E240" i="7"/>
  <c r="G236" i="11" s="1"/>
  <c r="E241" i="7"/>
  <c r="G237" i="11" s="1"/>
  <c r="E242" i="7"/>
  <c r="G238" i="11" s="1"/>
  <c r="E243" i="7"/>
  <c r="G239" i="11" s="1"/>
  <c r="E244" i="7"/>
  <c r="G240" i="11" s="1"/>
  <c r="E245" i="7"/>
  <c r="G241" i="11" s="1"/>
  <c r="E246" i="7"/>
  <c r="G242" i="11" s="1"/>
  <c r="E247" i="7"/>
  <c r="G243" i="11" s="1"/>
  <c r="E248" i="7"/>
  <c r="G244" i="11" s="1"/>
  <c r="E249" i="7"/>
  <c r="G245" i="11" s="1"/>
  <c r="E250" i="7"/>
  <c r="G246" i="11" s="1"/>
  <c r="E251" i="7"/>
  <c r="G247" i="11" s="1"/>
  <c r="E252" i="7"/>
  <c r="G248" i="11" s="1"/>
  <c r="E253" i="7"/>
  <c r="G249" i="11" s="1"/>
  <c r="E254" i="7"/>
  <c r="G250" i="11" s="1"/>
  <c r="E255" i="7"/>
  <c r="G251" i="11" s="1"/>
  <c r="E256" i="7"/>
  <c r="G252" i="11" s="1"/>
  <c r="E257" i="7"/>
  <c r="G253" i="11" s="1"/>
  <c r="E258" i="7"/>
  <c r="G254" i="11" s="1"/>
  <c r="E259" i="7"/>
  <c r="G255" i="11" s="1"/>
  <c r="E260" i="7"/>
  <c r="G256" i="11" s="1"/>
  <c r="E261" i="7"/>
  <c r="G257" i="11" s="1"/>
  <c r="E262" i="7"/>
  <c r="G258" i="11" s="1"/>
  <c r="E263" i="7"/>
  <c r="G259" i="11" s="1"/>
  <c r="E264" i="7"/>
  <c r="G260" i="11" s="1"/>
  <c r="E265" i="7"/>
  <c r="G261" i="11" s="1"/>
  <c r="E266" i="7"/>
  <c r="G262" i="11" s="1"/>
  <c r="E267" i="7"/>
  <c r="G263" i="11" s="1"/>
  <c r="E268" i="7"/>
  <c r="G264" i="11" s="1"/>
  <c r="E269" i="7"/>
  <c r="G265" i="11" s="1"/>
  <c r="E270" i="7"/>
  <c r="G266" i="11" s="1"/>
  <c r="E271" i="7"/>
  <c r="G267" i="11" s="1"/>
  <c r="E272" i="7"/>
  <c r="G268" i="11" s="1"/>
  <c r="E273" i="7"/>
  <c r="G269" i="11" s="1"/>
  <c r="E274" i="7"/>
  <c r="G270" i="11" s="1"/>
  <c r="E275" i="7"/>
  <c r="G271" i="11" s="1"/>
  <c r="E276" i="7"/>
  <c r="G272" i="11" s="1"/>
  <c r="E277" i="7"/>
  <c r="G273" i="11" s="1"/>
  <c r="E278" i="7"/>
  <c r="G274" i="11" s="1"/>
  <c r="E279" i="7"/>
  <c r="G275" i="11" s="1"/>
  <c r="E280" i="7"/>
  <c r="G276" i="11" s="1"/>
  <c r="E281" i="7"/>
  <c r="G277" i="11" s="1"/>
  <c r="E282" i="7"/>
  <c r="G278" i="11" s="1"/>
  <c r="E283" i="7"/>
  <c r="G279" i="11" s="1"/>
  <c r="E284" i="7"/>
  <c r="G280" i="11" s="1"/>
  <c r="E285" i="7"/>
  <c r="G281" i="11" s="1"/>
  <c r="E286" i="7"/>
  <c r="G282" i="11" s="1"/>
  <c r="E287" i="7"/>
  <c r="G283" i="11" s="1"/>
  <c r="E288" i="7"/>
  <c r="G284" i="11" s="1"/>
  <c r="E289" i="7"/>
  <c r="G285" i="11" s="1"/>
  <c r="E290" i="7"/>
  <c r="G286" i="11" s="1"/>
  <c r="E291" i="7"/>
  <c r="G287" i="11" s="1"/>
  <c r="E292" i="7"/>
  <c r="G288" i="11" s="1"/>
  <c r="E293" i="7"/>
  <c r="G289" i="11" s="1"/>
  <c r="E294" i="7"/>
  <c r="G290" i="11" s="1"/>
  <c r="E295" i="7"/>
  <c r="G291" i="11" s="1"/>
  <c r="E296" i="7"/>
  <c r="G292" i="11" s="1"/>
  <c r="E297" i="7"/>
  <c r="G293" i="11" s="1"/>
  <c r="E298" i="7"/>
  <c r="G294" i="11" s="1"/>
  <c r="E299" i="7"/>
  <c r="G295" i="11" s="1"/>
  <c r="E300" i="7"/>
  <c r="G296" i="11" s="1"/>
  <c r="E301" i="7"/>
  <c r="G297" i="11" s="1"/>
  <c r="E302" i="7"/>
  <c r="G298" i="11" s="1"/>
  <c r="E303" i="7"/>
  <c r="G299" i="11" s="1"/>
  <c r="E304" i="7"/>
  <c r="G300" i="11" s="1"/>
  <c r="E305" i="7"/>
  <c r="G301" i="11" s="1"/>
  <c r="E306" i="7"/>
  <c r="G302" i="11" s="1"/>
  <c r="E307" i="7"/>
  <c r="G303" i="11" s="1"/>
  <c r="E308" i="7"/>
  <c r="G304" i="11" s="1"/>
  <c r="E309" i="7"/>
  <c r="G305" i="11" s="1"/>
  <c r="E310" i="7"/>
  <c r="G306" i="11" s="1"/>
  <c r="E311" i="7"/>
  <c r="G307" i="11" s="1"/>
  <c r="E312" i="7"/>
  <c r="G308" i="11" s="1"/>
  <c r="E313" i="7"/>
  <c r="G309" i="11" s="1"/>
  <c r="E314" i="7"/>
  <c r="G310" i="11" s="1"/>
  <c r="E315" i="7"/>
  <c r="G311" i="11" s="1"/>
  <c r="E316" i="7"/>
  <c r="G312" i="11" s="1"/>
  <c r="E317" i="7"/>
  <c r="G313" i="11" s="1"/>
  <c r="E318" i="7"/>
  <c r="G314" i="11" s="1"/>
  <c r="E319" i="7"/>
  <c r="G315" i="11" s="1"/>
  <c r="E320" i="7"/>
  <c r="G316" i="11" s="1"/>
  <c r="E321" i="7"/>
  <c r="G317" i="11" s="1"/>
  <c r="E322" i="7"/>
  <c r="G318" i="11" s="1"/>
  <c r="E323" i="7"/>
  <c r="G319" i="11" s="1"/>
  <c r="E324" i="7"/>
  <c r="G320" i="11" s="1"/>
  <c r="E325" i="7"/>
  <c r="G321" i="11" s="1"/>
  <c r="E326" i="7"/>
  <c r="G322" i="11" s="1"/>
  <c r="E327" i="7"/>
  <c r="G323" i="11" s="1"/>
  <c r="E328" i="7"/>
  <c r="G324" i="11" s="1"/>
  <c r="E329" i="7"/>
  <c r="G325" i="11" s="1"/>
  <c r="E330" i="7"/>
  <c r="G326" i="11" s="1"/>
  <c r="E331" i="7"/>
  <c r="G327" i="11" s="1"/>
  <c r="E332" i="7"/>
  <c r="G328" i="11" s="1"/>
  <c r="E333" i="7"/>
  <c r="G329" i="11" s="1"/>
  <c r="E334" i="7"/>
  <c r="G330" i="11" s="1"/>
  <c r="E335" i="7"/>
  <c r="G331" i="11" s="1"/>
  <c r="E336" i="7"/>
  <c r="G332" i="11" s="1"/>
  <c r="E337" i="7"/>
  <c r="G333" i="11" s="1"/>
  <c r="E338" i="7"/>
  <c r="G334" i="11" s="1"/>
  <c r="E339" i="7"/>
  <c r="G335" i="11" s="1"/>
  <c r="E340" i="7"/>
  <c r="G336" i="11" s="1"/>
  <c r="E341" i="7"/>
  <c r="G337" i="11" s="1"/>
  <c r="E342" i="7"/>
  <c r="G338" i="11" s="1"/>
  <c r="E343" i="7"/>
  <c r="G339" i="11" s="1"/>
  <c r="E344" i="7"/>
  <c r="G340" i="11" s="1"/>
  <c r="E345" i="7"/>
  <c r="G341" i="11" s="1"/>
  <c r="E346" i="7"/>
  <c r="G342" i="11" s="1"/>
  <c r="E347" i="7"/>
  <c r="G343" i="11" s="1"/>
  <c r="E348" i="7"/>
  <c r="G344" i="11" s="1"/>
  <c r="E349" i="7"/>
  <c r="G345" i="11" s="1"/>
  <c r="E350" i="7"/>
  <c r="G346" i="11" s="1"/>
  <c r="E351" i="7"/>
  <c r="G347" i="11" s="1"/>
  <c r="E352" i="7"/>
  <c r="G348" i="11" s="1"/>
  <c r="E353" i="7"/>
  <c r="G349" i="11" s="1"/>
  <c r="E354" i="7"/>
  <c r="G350" i="11" s="1"/>
  <c r="E355" i="7"/>
  <c r="G351" i="11" s="1"/>
  <c r="E356" i="7"/>
  <c r="G352" i="11" s="1"/>
  <c r="E357" i="7"/>
  <c r="G353" i="11" s="1"/>
  <c r="E358" i="7"/>
  <c r="G354" i="11" s="1"/>
  <c r="E359" i="7"/>
  <c r="G355" i="11" s="1"/>
  <c r="E360" i="7"/>
  <c r="G356" i="11" s="1"/>
  <c r="E361" i="7"/>
  <c r="G357" i="11" s="1"/>
  <c r="E362" i="7"/>
  <c r="G358" i="11" s="1"/>
  <c r="E363" i="7"/>
  <c r="G359" i="11" s="1"/>
  <c r="E364" i="7"/>
  <c r="G360" i="11" s="1"/>
  <c r="E365" i="7"/>
  <c r="G361" i="11" s="1"/>
  <c r="E366" i="7"/>
  <c r="G362" i="11" s="1"/>
  <c r="E367" i="7"/>
  <c r="G363" i="11" s="1"/>
  <c r="E368" i="7"/>
  <c r="G364" i="11" s="1"/>
  <c r="E369" i="7"/>
  <c r="G365" i="11" s="1"/>
  <c r="E370" i="7"/>
  <c r="G366" i="11" s="1"/>
  <c r="E371" i="7"/>
  <c r="G367" i="11" s="1"/>
  <c r="E372" i="7"/>
  <c r="G368" i="11" s="1"/>
  <c r="E373" i="7"/>
  <c r="G369" i="11" s="1"/>
  <c r="E374" i="7"/>
  <c r="G370" i="11" s="1"/>
  <c r="E375" i="7"/>
  <c r="G371" i="11" s="1"/>
  <c r="E376" i="7"/>
  <c r="G372" i="11" s="1"/>
  <c r="E377" i="7"/>
  <c r="G373" i="11" s="1"/>
  <c r="E378" i="7"/>
  <c r="G374" i="11" s="1"/>
  <c r="E379" i="7"/>
  <c r="G375" i="11" s="1"/>
  <c r="E380" i="7"/>
  <c r="G376" i="11" s="1"/>
  <c r="E381" i="7"/>
  <c r="G377" i="11" s="1"/>
  <c r="E382" i="7"/>
  <c r="G378" i="11" s="1"/>
  <c r="E383" i="7"/>
  <c r="G379" i="11" s="1"/>
  <c r="E384" i="7"/>
  <c r="G380" i="11" s="1"/>
  <c r="E385" i="7"/>
  <c r="G381" i="11" s="1"/>
  <c r="E386" i="7"/>
  <c r="G382" i="11" s="1"/>
  <c r="E387" i="7"/>
  <c r="G383" i="11" s="1"/>
  <c r="E388" i="7"/>
  <c r="G384" i="11" s="1"/>
  <c r="E389" i="7"/>
  <c r="G385" i="11" s="1"/>
  <c r="E390" i="7"/>
  <c r="G386" i="11" s="1"/>
  <c r="E391" i="7"/>
  <c r="G387" i="11" s="1"/>
  <c r="E392" i="7"/>
  <c r="G388" i="11" s="1"/>
  <c r="E393" i="7"/>
  <c r="G389" i="11" s="1"/>
  <c r="E394" i="7"/>
  <c r="G390" i="11" s="1"/>
  <c r="E395" i="7"/>
  <c r="G391" i="11" s="1"/>
  <c r="E396" i="7"/>
  <c r="G392" i="11" s="1"/>
  <c r="E397" i="7"/>
  <c r="G393" i="11" s="1"/>
  <c r="E398" i="7"/>
  <c r="G394" i="11" s="1"/>
  <c r="E399" i="7"/>
  <c r="G395" i="11" s="1"/>
  <c r="E400" i="7"/>
  <c r="G396" i="11" s="1"/>
  <c r="E401" i="7"/>
  <c r="G397" i="11" s="1"/>
  <c r="E402" i="7"/>
  <c r="G398" i="11" s="1"/>
  <c r="E403" i="7"/>
  <c r="G399" i="11" s="1"/>
  <c r="E404" i="7"/>
  <c r="G400" i="11" s="1"/>
  <c r="E405" i="7"/>
  <c r="G401" i="11" s="1"/>
  <c r="E406" i="7"/>
  <c r="G402" i="11" s="1"/>
  <c r="E407" i="7"/>
  <c r="G403" i="11" s="1"/>
  <c r="E408" i="7"/>
  <c r="G404" i="11" s="1"/>
  <c r="E9" i="7"/>
  <c r="G5" i="11" s="1"/>
  <c r="D17" i="7"/>
  <c r="E13" i="11" s="1"/>
  <c r="D18" i="7"/>
  <c r="E14" i="11" s="1"/>
  <c r="D19" i="7"/>
  <c r="E15" i="11" s="1"/>
  <c r="D20" i="7"/>
  <c r="E16" i="11" s="1"/>
  <c r="D21" i="7"/>
  <c r="E17" i="11" s="1"/>
  <c r="D22" i="7"/>
  <c r="E18" i="11" s="1"/>
  <c r="D23" i="7"/>
  <c r="E19" i="11" s="1"/>
  <c r="D24" i="7"/>
  <c r="E20" i="11" s="1"/>
  <c r="D25" i="7"/>
  <c r="E21" i="11" s="1"/>
  <c r="D26" i="7"/>
  <c r="E22" i="11" s="1"/>
  <c r="D27" i="7"/>
  <c r="E23" i="11" s="1"/>
  <c r="D28" i="7"/>
  <c r="E24" i="11" s="1"/>
  <c r="D29" i="7"/>
  <c r="E25" i="11" s="1"/>
  <c r="D30" i="7"/>
  <c r="E26" i="11" s="1"/>
  <c r="D31" i="7"/>
  <c r="E27" i="11" s="1"/>
  <c r="D32" i="7"/>
  <c r="E28" i="11" s="1"/>
  <c r="D33" i="7"/>
  <c r="E29" i="11" s="1"/>
  <c r="D34" i="7"/>
  <c r="E30" i="11" s="1"/>
  <c r="D35" i="7"/>
  <c r="E31" i="11" s="1"/>
  <c r="D36" i="7"/>
  <c r="E32" i="11" s="1"/>
  <c r="D37" i="7"/>
  <c r="E33" i="11" s="1"/>
  <c r="D38" i="7"/>
  <c r="E34" i="11" s="1"/>
  <c r="D39" i="7"/>
  <c r="E35" i="11" s="1"/>
  <c r="D40" i="7"/>
  <c r="E36" i="11" s="1"/>
  <c r="D41" i="7"/>
  <c r="E37" i="11" s="1"/>
  <c r="D42" i="7"/>
  <c r="E38" i="11" s="1"/>
  <c r="D43" i="7"/>
  <c r="E39" i="11" s="1"/>
  <c r="D44" i="7"/>
  <c r="E40" i="11" s="1"/>
  <c r="D45" i="7"/>
  <c r="E41" i="11" s="1"/>
  <c r="D46" i="7"/>
  <c r="E42" i="11" s="1"/>
  <c r="D47" i="7"/>
  <c r="E43" i="11" s="1"/>
  <c r="D48" i="7"/>
  <c r="E44" i="11" s="1"/>
  <c r="D49" i="7"/>
  <c r="E45" i="11" s="1"/>
  <c r="D50" i="7"/>
  <c r="E46" i="11" s="1"/>
  <c r="D51" i="7"/>
  <c r="E47" i="11" s="1"/>
  <c r="D52" i="7"/>
  <c r="E48" i="11" s="1"/>
  <c r="D53" i="7"/>
  <c r="E49" i="11" s="1"/>
  <c r="D54" i="7"/>
  <c r="E50" i="11" s="1"/>
  <c r="D55" i="7"/>
  <c r="E51" i="11" s="1"/>
  <c r="D56" i="7"/>
  <c r="E52" i="11" s="1"/>
  <c r="D57" i="7"/>
  <c r="E53" i="11" s="1"/>
  <c r="D58" i="7"/>
  <c r="E54" i="11" s="1"/>
  <c r="D59" i="7"/>
  <c r="E55" i="11" s="1"/>
  <c r="D60" i="7"/>
  <c r="E56" i="11" s="1"/>
  <c r="D61" i="7"/>
  <c r="E57" i="11" s="1"/>
  <c r="D62" i="7"/>
  <c r="E58" i="11" s="1"/>
  <c r="D63" i="7"/>
  <c r="E59" i="11" s="1"/>
  <c r="D64" i="7"/>
  <c r="E60" i="11" s="1"/>
  <c r="D65" i="7"/>
  <c r="E61" i="11" s="1"/>
  <c r="D66" i="7"/>
  <c r="E62" i="11" s="1"/>
  <c r="D67" i="7"/>
  <c r="E63" i="11" s="1"/>
  <c r="D68" i="7"/>
  <c r="E64" i="11" s="1"/>
  <c r="D69" i="7"/>
  <c r="E65" i="11" s="1"/>
  <c r="D70" i="7"/>
  <c r="E66" i="11" s="1"/>
  <c r="D71" i="7"/>
  <c r="E67" i="11" s="1"/>
  <c r="D72" i="7"/>
  <c r="E68" i="11" s="1"/>
  <c r="D73" i="7"/>
  <c r="E69" i="11" s="1"/>
  <c r="D74" i="7"/>
  <c r="E70" i="11" s="1"/>
  <c r="D75" i="7"/>
  <c r="E71" i="11" s="1"/>
  <c r="D76" i="7"/>
  <c r="E72" i="11" s="1"/>
  <c r="D77" i="7"/>
  <c r="E73" i="11" s="1"/>
  <c r="D78" i="7"/>
  <c r="E74" i="11" s="1"/>
  <c r="D79" i="7"/>
  <c r="E75" i="11" s="1"/>
  <c r="D80" i="7"/>
  <c r="E76" i="11" s="1"/>
  <c r="D81" i="7"/>
  <c r="E77" i="11" s="1"/>
  <c r="D82" i="7"/>
  <c r="E78" i="11" s="1"/>
  <c r="D83" i="7"/>
  <c r="E79" i="11" s="1"/>
  <c r="D84" i="7"/>
  <c r="E80" i="11" s="1"/>
  <c r="D85" i="7"/>
  <c r="E81" i="11" s="1"/>
  <c r="D86" i="7"/>
  <c r="E82" i="11" s="1"/>
  <c r="D87" i="7"/>
  <c r="E83" i="11" s="1"/>
  <c r="D88" i="7"/>
  <c r="E84" i="11" s="1"/>
  <c r="D89" i="7"/>
  <c r="E85" i="11" s="1"/>
  <c r="D90" i="7"/>
  <c r="E86" i="11" s="1"/>
  <c r="D91" i="7"/>
  <c r="E87" i="11" s="1"/>
  <c r="D92" i="7"/>
  <c r="E88" i="11" s="1"/>
  <c r="D93" i="7"/>
  <c r="E89" i="11" s="1"/>
  <c r="D94" i="7"/>
  <c r="E90" i="11" s="1"/>
  <c r="D95" i="7"/>
  <c r="E91" i="11" s="1"/>
  <c r="D96" i="7"/>
  <c r="E92" i="11" s="1"/>
  <c r="D97" i="7"/>
  <c r="E93" i="11" s="1"/>
  <c r="D98" i="7"/>
  <c r="E94" i="11" s="1"/>
  <c r="D99" i="7"/>
  <c r="E95" i="11" s="1"/>
  <c r="D100" i="7"/>
  <c r="E96" i="11" s="1"/>
  <c r="D101" i="7"/>
  <c r="E97" i="11" s="1"/>
  <c r="D102" i="7"/>
  <c r="E98" i="11" s="1"/>
  <c r="D103" i="7"/>
  <c r="E99" i="11" s="1"/>
  <c r="D104" i="7"/>
  <c r="E100" i="11" s="1"/>
  <c r="D105" i="7"/>
  <c r="E101" i="11" s="1"/>
  <c r="D106" i="7"/>
  <c r="E102" i="11" s="1"/>
  <c r="D107" i="7"/>
  <c r="E103" i="11" s="1"/>
  <c r="D108" i="7"/>
  <c r="E104" i="11" s="1"/>
  <c r="D109" i="7"/>
  <c r="E105" i="11" s="1"/>
  <c r="D110" i="7"/>
  <c r="E106" i="11" s="1"/>
  <c r="D111" i="7"/>
  <c r="E107" i="11" s="1"/>
  <c r="D112" i="7"/>
  <c r="E108" i="11" s="1"/>
  <c r="D113" i="7"/>
  <c r="E109" i="11" s="1"/>
  <c r="D114" i="7"/>
  <c r="E110" i="11" s="1"/>
  <c r="D115" i="7"/>
  <c r="E111" i="11" s="1"/>
  <c r="D116" i="7"/>
  <c r="E112" i="11" s="1"/>
  <c r="D117" i="7"/>
  <c r="E113" i="11" s="1"/>
  <c r="D118" i="7"/>
  <c r="E114" i="11" s="1"/>
  <c r="D119" i="7"/>
  <c r="E115" i="11" s="1"/>
  <c r="D120" i="7"/>
  <c r="E116" i="11" s="1"/>
  <c r="D121" i="7"/>
  <c r="E117" i="11" s="1"/>
  <c r="D122" i="7"/>
  <c r="E118" i="11" s="1"/>
  <c r="D123" i="7"/>
  <c r="E119" i="11" s="1"/>
  <c r="D124" i="7"/>
  <c r="E120" i="11" s="1"/>
  <c r="D125" i="7"/>
  <c r="E121" i="11" s="1"/>
  <c r="D126" i="7"/>
  <c r="E122" i="11" s="1"/>
  <c r="D127" i="7"/>
  <c r="E123" i="11" s="1"/>
  <c r="D128" i="7"/>
  <c r="E124" i="11" s="1"/>
  <c r="D129" i="7"/>
  <c r="E125" i="11" s="1"/>
  <c r="D130" i="7"/>
  <c r="E126" i="11" s="1"/>
  <c r="D131" i="7"/>
  <c r="E127" i="11" s="1"/>
  <c r="D132" i="7"/>
  <c r="E128" i="11" s="1"/>
  <c r="D133" i="7"/>
  <c r="E129" i="11" s="1"/>
  <c r="D134" i="7"/>
  <c r="E130" i="11" s="1"/>
  <c r="D135" i="7"/>
  <c r="E131" i="11" s="1"/>
  <c r="D136" i="7"/>
  <c r="E132" i="11" s="1"/>
  <c r="D137" i="7"/>
  <c r="E133" i="11" s="1"/>
  <c r="D138" i="7"/>
  <c r="E134" i="11" s="1"/>
  <c r="D139" i="7"/>
  <c r="E135" i="11" s="1"/>
  <c r="D140" i="7"/>
  <c r="E136" i="11" s="1"/>
  <c r="D141" i="7"/>
  <c r="E137" i="11" s="1"/>
  <c r="D142" i="7"/>
  <c r="E138" i="11" s="1"/>
  <c r="D143" i="7"/>
  <c r="E139" i="11" s="1"/>
  <c r="D144" i="7"/>
  <c r="E140" i="11" s="1"/>
  <c r="D145" i="7"/>
  <c r="E141" i="11" s="1"/>
  <c r="D146" i="7"/>
  <c r="E142" i="11" s="1"/>
  <c r="D147" i="7"/>
  <c r="E143" i="11" s="1"/>
  <c r="D148" i="7"/>
  <c r="E144" i="11" s="1"/>
  <c r="D149" i="7"/>
  <c r="E145" i="11" s="1"/>
  <c r="D150" i="7"/>
  <c r="E146" i="11" s="1"/>
  <c r="D151" i="7"/>
  <c r="E147" i="11" s="1"/>
  <c r="D152" i="7"/>
  <c r="E148" i="11" s="1"/>
  <c r="D153" i="7"/>
  <c r="E149" i="11" s="1"/>
  <c r="D154" i="7"/>
  <c r="E150" i="11" s="1"/>
  <c r="D155" i="7"/>
  <c r="E151" i="11" s="1"/>
  <c r="D156" i="7"/>
  <c r="E152" i="11" s="1"/>
  <c r="D157" i="7"/>
  <c r="E153" i="11" s="1"/>
  <c r="D158" i="7"/>
  <c r="E154" i="11" s="1"/>
  <c r="D159" i="7"/>
  <c r="E155" i="11" s="1"/>
  <c r="D160" i="7"/>
  <c r="E156" i="11" s="1"/>
  <c r="D161" i="7"/>
  <c r="E157" i="11" s="1"/>
  <c r="D162" i="7"/>
  <c r="E158" i="11" s="1"/>
  <c r="D163" i="7"/>
  <c r="E159" i="11" s="1"/>
  <c r="D164" i="7"/>
  <c r="E160" i="11" s="1"/>
  <c r="D165" i="7"/>
  <c r="E161" i="11" s="1"/>
  <c r="D166" i="7"/>
  <c r="E162" i="11" s="1"/>
  <c r="D167" i="7"/>
  <c r="E163" i="11" s="1"/>
  <c r="D168" i="7"/>
  <c r="E164" i="11" s="1"/>
  <c r="D169" i="7"/>
  <c r="E165" i="11" s="1"/>
  <c r="D170" i="7"/>
  <c r="E166" i="11" s="1"/>
  <c r="D171" i="7"/>
  <c r="E167" i="11" s="1"/>
  <c r="D172" i="7"/>
  <c r="E168" i="11" s="1"/>
  <c r="D173" i="7"/>
  <c r="E169" i="11" s="1"/>
  <c r="D174" i="7"/>
  <c r="E170" i="11" s="1"/>
  <c r="D175" i="7"/>
  <c r="E171" i="11" s="1"/>
  <c r="D176" i="7"/>
  <c r="E172" i="11" s="1"/>
  <c r="D177" i="7"/>
  <c r="E173" i="11" s="1"/>
  <c r="D178" i="7"/>
  <c r="E174" i="11" s="1"/>
  <c r="D179" i="7"/>
  <c r="E175" i="11" s="1"/>
  <c r="D180" i="7"/>
  <c r="E176" i="11" s="1"/>
  <c r="D181" i="7"/>
  <c r="E177" i="11" s="1"/>
  <c r="D182" i="7"/>
  <c r="E178" i="11" s="1"/>
  <c r="D183" i="7"/>
  <c r="E179" i="11" s="1"/>
  <c r="D184" i="7"/>
  <c r="E180" i="11" s="1"/>
  <c r="D185" i="7"/>
  <c r="E181" i="11" s="1"/>
  <c r="D186" i="7"/>
  <c r="E182" i="11" s="1"/>
  <c r="D187" i="7"/>
  <c r="E183" i="11" s="1"/>
  <c r="D188" i="7"/>
  <c r="E184" i="11" s="1"/>
  <c r="D189" i="7"/>
  <c r="E185" i="11" s="1"/>
  <c r="D190" i="7"/>
  <c r="E186" i="11" s="1"/>
  <c r="D191" i="7"/>
  <c r="E187" i="11" s="1"/>
  <c r="D192" i="7"/>
  <c r="E188" i="11" s="1"/>
  <c r="D193" i="7"/>
  <c r="E189" i="11" s="1"/>
  <c r="D194" i="7"/>
  <c r="E190" i="11" s="1"/>
  <c r="D195" i="7"/>
  <c r="E191" i="11" s="1"/>
  <c r="D196" i="7"/>
  <c r="E192" i="11" s="1"/>
  <c r="D197" i="7"/>
  <c r="E193" i="11" s="1"/>
  <c r="D198" i="7"/>
  <c r="E194" i="11" s="1"/>
  <c r="D199" i="7"/>
  <c r="E195" i="11" s="1"/>
  <c r="D200" i="7"/>
  <c r="E196" i="11" s="1"/>
  <c r="D201" i="7"/>
  <c r="E197" i="11" s="1"/>
  <c r="D202" i="7"/>
  <c r="E198" i="11" s="1"/>
  <c r="D203" i="7"/>
  <c r="E199" i="11" s="1"/>
  <c r="D204" i="7"/>
  <c r="E200" i="11" s="1"/>
  <c r="D205" i="7"/>
  <c r="E201" i="11" s="1"/>
  <c r="D206" i="7"/>
  <c r="E202" i="11" s="1"/>
  <c r="D207" i="7"/>
  <c r="E203" i="11" s="1"/>
  <c r="D208" i="7"/>
  <c r="E204" i="11" s="1"/>
  <c r="D209" i="7"/>
  <c r="E205" i="11" s="1"/>
  <c r="D210" i="7"/>
  <c r="E206" i="11" s="1"/>
  <c r="D211" i="7"/>
  <c r="E207" i="11" s="1"/>
  <c r="D212" i="7"/>
  <c r="E208" i="11" s="1"/>
  <c r="D213" i="7"/>
  <c r="E209" i="11" s="1"/>
  <c r="D214" i="7"/>
  <c r="E210" i="11" s="1"/>
  <c r="D215" i="7"/>
  <c r="E211" i="11" s="1"/>
  <c r="D216" i="7"/>
  <c r="E212" i="11" s="1"/>
  <c r="D217" i="7"/>
  <c r="E213" i="11" s="1"/>
  <c r="D218" i="7"/>
  <c r="E214" i="11" s="1"/>
  <c r="D219" i="7"/>
  <c r="E215" i="11" s="1"/>
  <c r="D220" i="7"/>
  <c r="E216" i="11" s="1"/>
  <c r="D221" i="7"/>
  <c r="E217" i="11" s="1"/>
  <c r="D222" i="7"/>
  <c r="E218" i="11" s="1"/>
  <c r="D223" i="7"/>
  <c r="E219" i="11" s="1"/>
  <c r="D224" i="7"/>
  <c r="E220" i="11" s="1"/>
  <c r="D225" i="7"/>
  <c r="E221" i="11" s="1"/>
  <c r="D226" i="7"/>
  <c r="E222" i="11" s="1"/>
  <c r="D227" i="7"/>
  <c r="E223" i="11" s="1"/>
  <c r="D228" i="7"/>
  <c r="E224" i="11" s="1"/>
  <c r="D229" i="7"/>
  <c r="E225" i="11" s="1"/>
  <c r="D230" i="7"/>
  <c r="E226" i="11" s="1"/>
  <c r="D231" i="7"/>
  <c r="E227" i="11" s="1"/>
  <c r="D232" i="7"/>
  <c r="E228" i="11" s="1"/>
  <c r="D233" i="7"/>
  <c r="E229" i="11" s="1"/>
  <c r="D234" i="7"/>
  <c r="E230" i="11" s="1"/>
  <c r="D235" i="7"/>
  <c r="E231" i="11" s="1"/>
  <c r="D236" i="7"/>
  <c r="E232" i="11" s="1"/>
  <c r="D237" i="7"/>
  <c r="E233" i="11" s="1"/>
  <c r="D238" i="7"/>
  <c r="E234" i="11" s="1"/>
  <c r="D239" i="7"/>
  <c r="E235" i="11" s="1"/>
  <c r="D240" i="7"/>
  <c r="E236" i="11" s="1"/>
  <c r="D241" i="7"/>
  <c r="E237" i="11" s="1"/>
  <c r="D242" i="7"/>
  <c r="E238" i="11" s="1"/>
  <c r="D243" i="7"/>
  <c r="E239" i="11" s="1"/>
  <c r="D244" i="7"/>
  <c r="E240" i="11" s="1"/>
  <c r="D245" i="7"/>
  <c r="E241" i="11" s="1"/>
  <c r="D246" i="7"/>
  <c r="E242" i="11" s="1"/>
  <c r="D247" i="7"/>
  <c r="E243" i="11" s="1"/>
  <c r="D248" i="7"/>
  <c r="E244" i="11" s="1"/>
  <c r="D249" i="7"/>
  <c r="E245" i="11" s="1"/>
  <c r="D250" i="7"/>
  <c r="E246" i="11" s="1"/>
  <c r="D251" i="7"/>
  <c r="E247" i="11" s="1"/>
  <c r="D252" i="7"/>
  <c r="E248" i="11" s="1"/>
  <c r="D253" i="7"/>
  <c r="E249" i="11" s="1"/>
  <c r="D254" i="7"/>
  <c r="E250" i="11" s="1"/>
  <c r="D255" i="7"/>
  <c r="E251" i="11" s="1"/>
  <c r="D256" i="7"/>
  <c r="E252" i="11" s="1"/>
  <c r="D257" i="7"/>
  <c r="E253" i="11" s="1"/>
  <c r="D258" i="7"/>
  <c r="E254" i="11" s="1"/>
  <c r="D259" i="7"/>
  <c r="E255" i="11" s="1"/>
  <c r="D260" i="7"/>
  <c r="E256" i="11" s="1"/>
  <c r="D261" i="7"/>
  <c r="E257" i="11" s="1"/>
  <c r="D262" i="7"/>
  <c r="E258" i="11" s="1"/>
  <c r="D263" i="7"/>
  <c r="E259" i="11" s="1"/>
  <c r="D264" i="7"/>
  <c r="E260" i="11" s="1"/>
  <c r="D265" i="7"/>
  <c r="E261" i="11" s="1"/>
  <c r="D266" i="7"/>
  <c r="E262" i="11" s="1"/>
  <c r="D267" i="7"/>
  <c r="E263" i="11" s="1"/>
  <c r="D268" i="7"/>
  <c r="E264" i="11" s="1"/>
  <c r="D269" i="7"/>
  <c r="E265" i="11" s="1"/>
  <c r="D270" i="7"/>
  <c r="E266" i="11" s="1"/>
  <c r="D271" i="7"/>
  <c r="E267" i="11" s="1"/>
  <c r="D272" i="7"/>
  <c r="E268" i="11" s="1"/>
  <c r="D273" i="7"/>
  <c r="E269" i="11" s="1"/>
  <c r="D274" i="7"/>
  <c r="E270" i="11" s="1"/>
  <c r="D275" i="7"/>
  <c r="E271" i="11" s="1"/>
  <c r="D276" i="7"/>
  <c r="E272" i="11" s="1"/>
  <c r="D277" i="7"/>
  <c r="E273" i="11" s="1"/>
  <c r="D278" i="7"/>
  <c r="E274" i="11" s="1"/>
  <c r="D279" i="7"/>
  <c r="E275" i="11" s="1"/>
  <c r="D280" i="7"/>
  <c r="E276" i="11" s="1"/>
  <c r="D281" i="7"/>
  <c r="E277" i="11" s="1"/>
  <c r="D282" i="7"/>
  <c r="E278" i="11" s="1"/>
  <c r="D283" i="7"/>
  <c r="E279" i="11" s="1"/>
  <c r="D284" i="7"/>
  <c r="E280" i="11" s="1"/>
  <c r="D285" i="7"/>
  <c r="E281" i="11" s="1"/>
  <c r="D286" i="7"/>
  <c r="E282" i="11" s="1"/>
  <c r="D287" i="7"/>
  <c r="E283" i="11" s="1"/>
  <c r="D288" i="7"/>
  <c r="E284" i="11" s="1"/>
  <c r="D289" i="7"/>
  <c r="E285" i="11" s="1"/>
  <c r="D290" i="7"/>
  <c r="E286" i="11" s="1"/>
  <c r="D291" i="7"/>
  <c r="E287" i="11" s="1"/>
  <c r="D292" i="7"/>
  <c r="E288" i="11" s="1"/>
  <c r="D293" i="7"/>
  <c r="E289" i="11" s="1"/>
  <c r="D294" i="7"/>
  <c r="E290" i="11" s="1"/>
  <c r="D295" i="7"/>
  <c r="E291" i="11" s="1"/>
  <c r="D296" i="7"/>
  <c r="E292" i="11" s="1"/>
  <c r="D297" i="7"/>
  <c r="E293" i="11" s="1"/>
  <c r="D298" i="7"/>
  <c r="E294" i="11" s="1"/>
  <c r="D299" i="7"/>
  <c r="E295" i="11" s="1"/>
  <c r="D300" i="7"/>
  <c r="E296" i="11" s="1"/>
  <c r="D301" i="7"/>
  <c r="E297" i="11" s="1"/>
  <c r="D302" i="7"/>
  <c r="E298" i="11" s="1"/>
  <c r="D303" i="7"/>
  <c r="E299" i="11" s="1"/>
  <c r="D304" i="7"/>
  <c r="E300" i="11" s="1"/>
  <c r="D305" i="7"/>
  <c r="E301" i="11" s="1"/>
  <c r="D306" i="7"/>
  <c r="E302" i="11" s="1"/>
  <c r="D307" i="7"/>
  <c r="E303" i="11" s="1"/>
  <c r="D308" i="7"/>
  <c r="E304" i="11" s="1"/>
  <c r="D309" i="7"/>
  <c r="E305" i="11" s="1"/>
  <c r="D310" i="7"/>
  <c r="E306" i="11" s="1"/>
  <c r="D311" i="7"/>
  <c r="E307" i="11" s="1"/>
  <c r="D312" i="7"/>
  <c r="E308" i="11" s="1"/>
  <c r="D313" i="7"/>
  <c r="E309" i="11" s="1"/>
  <c r="D314" i="7"/>
  <c r="E310" i="11" s="1"/>
  <c r="D315" i="7"/>
  <c r="E311" i="11" s="1"/>
  <c r="D316" i="7"/>
  <c r="E312" i="11" s="1"/>
  <c r="D317" i="7"/>
  <c r="E313" i="11" s="1"/>
  <c r="D318" i="7"/>
  <c r="E314" i="11" s="1"/>
  <c r="D319" i="7"/>
  <c r="E315" i="11" s="1"/>
  <c r="D320" i="7"/>
  <c r="E316" i="11" s="1"/>
  <c r="D321" i="7"/>
  <c r="E317" i="11" s="1"/>
  <c r="D322" i="7"/>
  <c r="E318" i="11" s="1"/>
  <c r="D323" i="7"/>
  <c r="E319" i="11" s="1"/>
  <c r="D324" i="7"/>
  <c r="E320" i="11" s="1"/>
  <c r="D325" i="7"/>
  <c r="E321" i="11" s="1"/>
  <c r="D326" i="7"/>
  <c r="E322" i="11" s="1"/>
  <c r="D327" i="7"/>
  <c r="E323" i="11" s="1"/>
  <c r="D328" i="7"/>
  <c r="E324" i="11" s="1"/>
  <c r="D329" i="7"/>
  <c r="E325" i="11" s="1"/>
  <c r="D330" i="7"/>
  <c r="E326" i="11" s="1"/>
  <c r="D331" i="7"/>
  <c r="E327" i="11" s="1"/>
  <c r="D332" i="7"/>
  <c r="E328" i="11" s="1"/>
  <c r="D333" i="7"/>
  <c r="E329" i="11" s="1"/>
  <c r="D334" i="7"/>
  <c r="E330" i="11" s="1"/>
  <c r="D335" i="7"/>
  <c r="E331" i="11" s="1"/>
  <c r="D336" i="7"/>
  <c r="E332" i="11" s="1"/>
  <c r="D337" i="7"/>
  <c r="E333" i="11" s="1"/>
  <c r="D338" i="7"/>
  <c r="E334" i="11" s="1"/>
  <c r="D339" i="7"/>
  <c r="E335" i="11" s="1"/>
  <c r="D340" i="7"/>
  <c r="E336" i="11" s="1"/>
  <c r="D341" i="7"/>
  <c r="E337" i="11" s="1"/>
  <c r="D342" i="7"/>
  <c r="E338" i="11" s="1"/>
  <c r="D343" i="7"/>
  <c r="E339" i="11" s="1"/>
  <c r="D344" i="7"/>
  <c r="E340" i="11" s="1"/>
  <c r="D345" i="7"/>
  <c r="E341" i="11" s="1"/>
  <c r="D346" i="7"/>
  <c r="E342" i="11" s="1"/>
  <c r="D347" i="7"/>
  <c r="E343" i="11" s="1"/>
  <c r="D348" i="7"/>
  <c r="E344" i="11" s="1"/>
  <c r="D349" i="7"/>
  <c r="E345" i="11" s="1"/>
  <c r="D350" i="7"/>
  <c r="E346" i="11" s="1"/>
  <c r="D351" i="7"/>
  <c r="E347" i="11" s="1"/>
  <c r="D352" i="7"/>
  <c r="E348" i="11" s="1"/>
  <c r="D353" i="7"/>
  <c r="E349" i="11" s="1"/>
  <c r="D354" i="7"/>
  <c r="E350" i="11" s="1"/>
  <c r="D355" i="7"/>
  <c r="E351" i="11" s="1"/>
  <c r="D356" i="7"/>
  <c r="E352" i="11" s="1"/>
  <c r="D357" i="7"/>
  <c r="E353" i="11" s="1"/>
  <c r="D358" i="7"/>
  <c r="E354" i="11" s="1"/>
  <c r="D359" i="7"/>
  <c r="E355" i="11" s="1"/>
  <c r="D360" i="7"/>
  <c r="E356" i="11" s="1"/>
  <c r="D361" i="7"/>
  <c r="E357" i="11" s="1"/>
  <c r="D362" i="7"/>
  <c r="E358" i="11" s="1"/>
  <c r="D363" i="7"/>
  <c r="E359" i="11" s="1"/>
  <c r="D364" i="7"/>
  <c r="E360" i="11" s="1"/>
  <c r="D365" i="7"/>
  <c r="E361" i="11" s="1"/>
  <c r="D366" i="7"/>
  <c r="E362" i="11" s="1"/>
  <c r="D367" i="7"/>
  <c r="E363" i="11" s="1"/>
  <c r="D368" i="7"/>
  <c r="E364" i="11" s="1"/>
  <c r="D369" i="7"/>
  <c r="E365" i="11" s="1"/>
  <c r="D370" i="7"/>
  <c r="E366" i="11" s="1"/>
  <c r="D371" i="7"/>
  <c r="E367" i="11" s="1"/>
  <c r="D372" i="7"/>
  <c r="E368" i="11" s="1"/>
  <c r="D373" i="7"/>
  <c r="E369" i="11" s="1"/>
  <c r="D374" i="7"/>
  <c r="E370" i="11" s="1"/>
  <c r="D375" i="7"/>
  <c r="E371" i="11" s="1"/>
  <c r="D376" i="7"/>
  <c r="E372" i="11" s="1"/>
  <c r="D377" i="7"/>
  <c r="E373" i="11" s="1"/>
  <c r="D378" i="7"/>
  <c r="E374" i="11" s="1"/>
  <c r="D379" i="7"/>
  <c r="E375" i="11" s="1"/>
  <c r="D380" i="7"/>
  <c r="E376" i="11" s="1"/>
  <c r="D381" i="7"/>
  <c r="E377" i="11" s="1"/>
  <c r="D382" i="7"/>
  <c r="E378" i="11" s="1"/>
  <c r="D383" i="7"/>
  <c r="E379" i="11" s="1"/>
  <c r="D384" i="7"/>
  <c r="E380" i="11" s="1"/>
  <c r="D385" i="7"/>
  <c r="E381" i="11" s="1"/>
  <c r="D386" i="7"/>
  <c r="E382" i="11" s="1"/>
  <c r="D387" i="7"/>
  <c r="E383" i="11" s="1"/>
  <c r="D388" i="7"/>
  <c r="E384" i="11" s="1"/>
  <c r="D389" i="7"/>
  <c r="E385" i="11" s="1"/>
  <c r="D390" i="7"/>
  <c r="E386" i="11" s="1"/>
  <c r="D391" i="7"/>
  <c r="E387" i="11" s="1"/>
  <c r="D392" i="7"/>
  <c r="E388" i="11" s="1"/>
  <c r="D393" i="7"/>
  <c r="E389" i="11" s="1"/>
  <c r="D394" i="7"/>
  <c r="E390" i="11" s="1"/>
  <c r="D395" i="7"/>
  <c r="E391" i="11" s="1"/>
  <c r="D396" i="7"/>
  <c r="E392" i="11" s="1"/>
  <c r="D397" i="7"/>
  <c r="E393" i="11" s="1"/>
  <c r="D398" i="7"/>
  <c r="E394" i="11" s="1"/>
  <c r="D399" i="7"/>
  <c r="E395" i="11" s="1"/>
  <c r="D400" i="7"/>
  <c r="E396" i="11" s="1"/>
  <c r="D401" i="7"/>
  <c r="E397" i="11" s="1"/>
  <c r="D402" i="7"/>
  <c r="E398" i="11" s="1"/>
  <c r="D403" i="7"/>
  <c r="E399" i="11" s="1"/>
  <c r="D404" i="7"/>
  <c r="E400" i="11" s="1"/>
  <c r="D405" i="7"/>
  <c r="E401" i="11" s="1"/>
  <c r="D406" i="7"/>
  <c r="E402" i="11" s="1"/>
  <c r="D407" i="7"/>
  <c r="E403" i="11" s="1"/>
  <c r="D408" i="7"/>
  <c r="E404" i="11" s="1"/>
  <c r="D10" i="7"/>
  <c r="E6" i="11" s="1"/>
  <c r="D11" i="7"/>
  <c r="E7" i="11" s="1"/>
  <c r="D12" i="7"/>
  <c r="E8" i="11" s="1"/>
  <c r="D13" i="7"/>
  <c r="E9" i="11" s="1"/>
  <c r="D14" i="7"/>
  <c r="E10" i="11" s="1"/>
  <c r="D15" i="7"/>
  <c r="E11" i="11" s="1"/>
  <c r="D16" i="7"/>
  <c r="E12" i="11" s="1"/>
  <c r="D9" i="7"/>
  <c r="E5" i="11" s="1"/>
  <c r="C19" i="7"/>
  <c r="C15" i="11" s="1"/>
  <c r="C20" i="7"/>
  <c r="C16" i="11" s="1"/>
  <c r="C21" i="7"/>
  <c r="C17" i="11" s="1"/>
  <c r="C22" i="7"/>
  <c r="C18" i="11" s="1"/>
  <c r="C23" i="7"/>
  <c r="C19" i="11" s="1"/>
  <c r="C24" i="7"/>
  <c r="C20" i="11" s="1"/>
  <c r="C25" i="7"/>
  <c r="C21" i="11" s="1"/>
  <c r="C26" i="7"/>
  <c r="C22" i="11" s="1"/>
  <c r="C27" i="7"/>
  <c r="C23" i="11" s="1"/>
  <c r="C28" i="7"/>
  <c r="C24" i="11" s="1"/>
  <c r="C29" i="7"/>
  <c r="C25" i="11" s="1"/>
  <c r="C30" i="7"/>
  <c r="C26" i="11" s="1"/>
  <c r="C31" i="7"/>
  <c r="C27" i="11" s="1"/>
  <c r="C32" i="7"/>
  <c r="C28" i="11" s="1"/>
  <c r="C33" i="7"/>
  <c r="C29" i="11" s="1"/>
  <c r="C34" i="7"/>
  <c r="C30" i="11" s="1"/>
  <c r="C35" i="7"/>
  <c r="C31" i="11" s="1"/>
  <c r="C36" i="7"/>
  <c r="C32" i="11" s="1"/>
  <c r="C37" i="7"/>
  <c r="C33" i="11" s="1"/>
  <c r="C38" i="7"/>
  <c r="C34" i="11" s="1"/>
  <c r="C39" i="7"/>
  <c r="C35" i="11" s="1"/>
  <c r="C40" i="7"/>
  <c r="C36" i="11" s="1"/>
  <c r="C41" i="7"/>
  <c r="C37" i="11" s="1"/>
  <c r="C42" i="7"/>
  <c r="C38" i="11" s="1"/>
  <c r="C43" i="7"/>
  <c r="C39" i="11" s="1"/>
  <c r="C44" i="7"/>
  <c r="C40" i="11" s="1"/>
  <c r="C45" i="7"/>
  <c r="C41" i="11" s="1"/>
  <c r="C46" i="7"/>
  <c r="C42" i="11" s="1"/>
  <c r="C47" i="7"/>
  <c r="C43" i="11" s="1"/>
  <c r="C48" i="7"/>
  <c r="C44" i="11" s="1"/>
  <c r="C49" i="7"/>
  <c r="C45" i="11" s="1"/>
  <c r="C50" i="7"/>
  <c r="C46" i="11" s="1"/>
  <c r="C51" i="7"/>
  <c r="C47" i="11" s="1"/>
  <c r="C52" i="7"/>
  <c r="C48" i="11" s="1"/>
  <c r="C53" i="7"/>
  <c r="C49" i="11" s="1"/>
  <c r="C54" i="7"/>
  <c r="C50" i="11" s="1"/>
  <c r="C55" i="7"/>
  <c r="C51" i="11" s="1"/>
  <c r="C56" i="7"/>
  <c r="C52" i="11" s="1"/>
  <c r="C57" i="7"/>
  <c r="C53" i="11" s="1"/>
  <c r="C58" i="7"/>
  <c r="C54" i="11" s="1"/>
  <c r="C59" i="7"/>
  <c r="C55" i="11" s="1"/>
  <c r="C60" i="7"/>
  <c r="C56" i="11" s="1"/>
  <c r="C61" i="7"/>
  <c r="C57" i="11" s="1"/>
  <c r="C62" i="7"/>
  <c r="C58" i="11" s="1"/>
  <c r="C63" i="7"/>
  <c r="C59" i="11" s="1"/>
  <c r="C64" i="7"/>
  <c r="C60" i="11" s="1"/>
  <c r="C65" i="7"/>
  <c r="C61" i="11" s="1"/>
  <c r="C66" i="7"/>
  <c r="C62" i="11" s="1"/>
  <c r="C67" i="7"/>
  <c r="C63" i="11" s="1"/>
  <c r="C68" i="7"/>
  <c r="C64" i="11" s="1"/>
  <c r="C69" i="7"/>
  <c r="C65" i="11" s="1"/>
  <c r="C70" i="7"/>
  <c r="C66" i="11" s="1"/>
  <c r="C71" i="7"/>
  <c r="C67" i="11" s="1"/>
  <c r="C72" i="7"/>
  <c r="C68" i="11" s="1"/>
  <c r="C73" i="7"/>
  <c r="C69" i="11" s="1"/>
  <c r="C74" i="7"/>
  <c r="C70" i="11" s="1"/>
  <c r="C75" i="7"/>
  <c r="C71" i="11" s="1"/>
  <c r="C76" i="7"/>
  <c r="C72" i="11" s="1"/>
  <c r="C77" i="7"/>
  <c r="C73" i="11" s="1"/>
  <c r="C78" i="7"/>
  <c r="C74" i="11" s="1"/>
  <c r="C79" i="7"/>
  <c r="C75" i="11" s="1"/>
  <c r="C80" i="7"/>
  <c r="C76" i="11" s="1"/>
  <c r="C81" i="7"/>
  <c r="C77" i="11" s="1"/>
  <c r="C82" i="7"/>
  <c r="C78" i="11" s="1"/>
  <c r="C83" i="7"/>
  <c r="C79" i="11" s="1"/>
  <c r="C84" i="7"/>
  <c r="C80" i="11" s="1"/>
  <c r="C85" i="7"/>
  <c r="C81" i="11" s="1"/>
  <c r="C86" i="7"/>
  <c r="C82" i="11" s="1"/>
  <c r="C87" i="7"/>
  <c r="C83" i="11" s="1"/>
  <c r="C88" i="7"/>
  <c r="C84" i="11" s="1"/>
  <c r="C89" i="7"/>
  <c r="C85" i="11" s="1"/>
  <c r="C90" i="7"/>
  <c r="C86" i="11" s="1"/>
  <c r="C91" i="7"/>
  <c r="C87" i="11" s="1"/>
  <c r="C92" i="7"/>
  <c r="C88" i="11" s="1"/>
  <c r="C93" i="7"/>
  <c r="C89" i="11" s="1"/>
  <c r="C94" i="7"/>
  <c r="C90" i="11" s="1"/>
  <c r="C95" i="7"/>
  <c r="C91" i="11" s="1"/>
  <c r="C96" i="7"/>
  <c r="C92" i="11" s="1"/>
  <c r="C97" i="7"/>
  <c r="C93" i="11" s="1"/>
  <c r="C98" i="7"/>
  <c r="C94" i="11" s="1"/>
  <c r="C99" i="7"/>
  <c r="C95" i="11" s="1"/>
  <c r="C100" i="7"/>
  <c r="C96" i="11" s="1"/>
  <c r="C101" i="7"/>
  <c r="C97" i="11" s="1"/>
  <c r="C102" i="7"/>
  <c r="C98" i="11" s="1"/>
  <c r="C103" i="7"/>
  <c r="C99" i="11" s="1"/>
  <c r="C104" i="7"/>
  <c r="C100" i="11" s="1"/>
  <c r="C105" i="7"/>
  <c r="C101" i="11" s="1"/>
  <c r="C106" i="7"/>
  <c r="C102" i="11" s="1"/>
  <c r="C107" i="7"/>
  <c r="C103" i="11" s="1"/>
  <c r="C108" i="7"/>
  <c r="C104" i="11" s="1"/>
  <c r="C109" i="7"/>
  <c r="C105" i="11" s="1"/>
  <c r="C110" i="7"/>
  <c r="C106" i="11" s="1"/>
  <c r="C111" i="7"/>
  <c r="C107" i="11" s="1"/>
  <c r="C112" i="7"/>
  <c r="C108" i="11" s="1"/>
  <c r="C113" i="7"/>
  <c r="C109" i="11" s="1"/>
  <c r="C114" i="7"/>
  <c r="C110" i="11" s="1"/>
  <c r="C115" i="7"/>
  <c r="C111" i="11" s="1"/>
  <c r="C116" i="7"/>
  <c r="C112" i="11" s="1"/>
  <c r="C117" i="7"/>
  <c r="C113" i="11" s="1"/>
  <c r="C118" i="7"/>
  <c r="C114" i="11" s="1"/>
  <c r="C119" i="7"/>
  <c r="C115" i="11" s="1"/>
  <c r="C120" i="7"/>
  <c r="C116" i="11" s="1"/>
  <c r="C121" i="7"/>
  <c r="C117" i="11" s="1"/>
  <c r="C122" i="7"/>
  <c r="C118" i="11" s="1"/>
  <c r="C123" i="7"/>
  <c r="C119" i="11" s="1"/>
  <c r="C124" i="7"/>
  <c r="C120" i="11" s="1"/>
  <c r="C125" i="7"/>
  <c r="C121" i="11" s="1"/>
  <c r="C126" i="7"/>
  <c r="C122" i="11" s="1"/>
  <c r="C127" i="7"/>
  <c r="C123" i="11" s="1"/>
  <c r="C128" i="7"/>
  <c r="C124" i="11" s="1"/>
  <c r="C129" i="7"/>
  <c r="C125" i="11" s="1"/>
  <c r="C130" i="7"/>
  <c r="C126" i="11" s="1"/>
  <c r="C131" i="7"/>
  <c r="C127" i="11" s="1"/>
  <c r="C132" i="7"/>
  <c r="C128" i="11" s="1"/>
  <c r="C133" i="7"/>
  <c r="C129" i="11" s="1"/>
  <c r="C134" i="7"/>
  <c r="C130" i="11" s="1"/>
  <c r="C135" i="7"/>
  <c r="C131" i="11" s="1"/>
  <c r="C136" i="7"/>
  <c r="C132" i="11" s="1"/>
  <c r="C137" i="7"/>
  <c r="C133" i="11" s="1"/>
  <c r="C138" i="7"/>
  <c r="C134" i="11" s="1"/>
  <c r="C139" i="7"/>
  <c r="C135" i="11" s="1"/>
  <c r="C140" i="7"/>
  <c r="C136" i="11" s="1"/>
  <c r="C141" i="7"/>
  <c r="C137" i="11" s="1"/>
  <c r="C142" i="7"/>
  <c r="C138" i="11" s="1"/>
  <c r="C143" i="7"/>
  <c r="C139" i="11" s="1"/>
  <c r="C144" i="7"/>
  <c r="C140" i="11" s="1"/>
  <c r="C145" i="7"/>
  <c r="C141" i="11" s="1"/>
  <c r="C146" i="7"/>
  <c r="C142" i="11" s="1"/>
  <c r="C147" i="7"/>
  <c r="C143" i="11" s="1"/>
  <c r="C148" i="7"/>
  <c r="C144" i="11" s="1"/>
  <c r="C149" i="7"/>
  <c r="C145" i="11" s="1"/>
  <c r="C150" i="7"/>
  <c r="C146" i="11" s="1"/>
  <c r="C151" i="7"/>
  <c r="C147" i="11" s="1"/>
  <c r="C152" i="7"/>
  <c r="C148" i="11" s="1"/>
  <c r="C153" i="7"/>
  <c r="C149" i="11" s="1"/>
  <c r="C154" i="7"/>
  <c r="C150" i="11" s="1"/>
  <c r="C155" i="7"/>
  <c r="C151" i="11" s="1"/>
  <c r="C156" i="7"/>
  <c r="C152" i="11" s="1"/>
  <c r="C157" i="7"/>
  <c r="C153" i="11" s="1"/>
  <c r="C158" i="7"/>
  <c r="C154" i="11" s="1"/>
  <c r="C159" i="7"/>
  <c r="C155" i="11" s="1"/>
  <c r="C160" i="7"/>
  <c r="C156" i="11" s="1"/>
  <c r="C161" i="7"/>
  <c r="C157" i="11" s="1"/>
  <c r="C162" i="7"/>
  <c r="C158" i="11" s="1"/>
  <c r="C163" i="7"/>
  <c r="C159" i="11" s="1"/>
  <c r="C164" i="7"/>
  <c r="C160" i="11" s="1"/>
  <c r="C165" i="7"/>
  <c r="C161" i="11" s="1"/>
  <c r="C166" i="7"/>
  <c r="C162" i="11" s="1"/>
  <c r="C167" i="7"/>
  <c r="C163" i="11" s="1"/>
  <c r="C168" i="7"/>
  <c r="C164" i="11" s="1"/>
  <c r="C169" i="7"/>
  <c r="C165" i="11" s="1"/>
  <c r="C170" i="7"/>
  <c r="C166" i="11" s="1"/>
  <c r="C171" i="7"/>
  <c r="C167" i="11" s="1"/>
  <c r="C172" i="7"/>
  <c r="C168" i="11" s="1"/>
  <c r="C173" i="7"/>
  <c r="C169" i="11" s="1"/>
  <c r="C174" i="7"/>
  <c r="C170" i="11" s="1"/>
  <c r="C175" i="7"/>
  <c r="C171" i="11" s="1"/>
  <c r="C176" i="7"/>
  <c r="C172" i="11" s="1"/>
  <c r="C177" i="7"/>
  <c r="C173" i="11" s="1"/>
  <c r="C178" i="7"/>
  <c r="C174" i="11" s="1"/>
  <c r="C179" i="7"/>
  <c r="C175" i="11" s="1"/>
  <c r="C180" i="7"/>
  <c r="C176" i="11" s="1"/>
  <c r="C181" i="7"/>
  <c r="C177" i="11" s="1"/>
  <c r="C182" i="7"/>
  <c r="C178" i="11" s="1"/>
  <c r="C183" i="7"/>
  <c r="C179" i="11" s="1"/>
  <c r="C184" i="7"/>
  <c r="C180" i="11" s="1"/>
  <c r="C185" i="7"/>
  <c r="C181" i="11" s="1"/>
  <c r="C186" i="7"/>
  <c r="C182" i="11" s="1"/>
  <c r="C187" i="7"/>
  <c r="C183" i="11" s="1"/>
  <c r="C188" i="7"/>
  <c r="C184" i="11" s="1"/>
  <c r="C189" i="7"/>
  <c r="C185" i="11" s="1"/>
  <c r="C190" i="7"/>
  <c r="C186" i="11" s="1"/>
  <c r="C191" i="7"/>
  <c r="C187" i="11" s="1"/>
  <c r="C192" i="7"/>
  <c r="C188" i="11" s="1"/>
  <c r="C193" i="7"/>
  <c r="C189" i="11" s="1"/>
  <c r="C194" i="7"/>
  <c r="C190" i="11" s="1"/>
  <c r="C195" i="7"/>
  <c r="C191" i="11" s="1"/>
  <c r="C196" i="7"/>
  <c r="C192" i="11" s="1"/>
  <c r="C197" i="7"/>
  <c r="C193" i="11" s="1"/>
  <c r="C198" i="7"/>
  <c r="C194" i="11" s="1"/>
  <c r="C199" i="7"/>
  <c r="C195" i="11" s="1"/>
  <c r="C200" i="7"/>
  <c r="C196" i="11" s="1"/>
  <c r="C201" i="7"/>
  <c r="C197" i="11" s="1"/>
  <c r="C202" i="7"/>
  <c r="C198" i="11" s="1"/>
  <c r="C203" i="7"/>
  <c r="C199" i="11" s="1"/>
  <c r="C204" i="7"/>
  <c r="C200" i="11" s="1"/>
  <c r="C205" i="7"/>
  <c r="C201" i="11" s="1"/>
  <c r="C206" i="7"/>
  <c r="C202" i="11" s="1"/>
  <c r="C207" i="7"/>
  <c r="C203" i="11" s="1"/>
  <c r="C208" i="7"/>
  <c r="C204" i="11" s="1"/>
  <c r="C209" i="7"/>
  <c r="C205" i="11" s="1"/>
  <c r="C210" i="7"/>
  <c r="C206" i="11" s="1"/>
  <c r="C211" i="7"/>
  <c r="C207" i="11" s="1"/>
  <c r="C212" i="7"/>
  <c r="C208" i="11" s="1"/>
  <c r="C213" i="7"/>
  <c r="C209" i="11" s="1"/>
  <c r="C214" i="7"/>
  <c r="C210" i="11" s="1"/>
  <c r="C215" i="7"/>
  <c r="C211" i="11" s="1"/>
  <c r="C216" i="7"/>
  <c r="C212" i="11" s="1"/>
  <c r="C217" i="7"/>
  <c r="C213" i="11" s="1"/>
  <c r="C218" i="7"/>
  <c r="C214" i="11" s="1"/>
  <c r="C219" i="7"/>
  <c r="C215" i="11" s="1"/>
  <c r="C220" i="7"/>
  <c r="C216" i="11" s="1"/>
  <c r="C221" i="7"/>
  <c r="C217" i="11" s="1"/>
  <c r="C222" i="7"/>
  <c r="C218" i="11" s="1"/>
  <c r="C223" i="7"/>
  <c r="C219" i="11" s="1"/>
  <c r="C224" i="7"/>
  <c r="C220" i="11" s="1"/>
  <c r="C225" i="7"/>
  <c r="C221" i="11" s="1"/>
  <c r="C226" i="7"/>
  <c r="C222" i="11" s="1"/>
  <c r="C227" i="7"/>
  <c r="C223" i="11" s="1"/>
  <c r="C228" i="7"/>
  <c r="C224" i="11" s="1"/>
  <c r="C229" i="7"/>
  <c r="C225" i="11" s="1"/>
  <c r="C230" i="7"/>
  <c r="C226" i="11" s="1"/>
  <c r="C231" i="7"/>
  <c r="C227" i="11" s="1"/>
  <c r="C232" i="7"/>
  <c r="C228" i="11" s="1"/>
  <c r="C233" i="7"/>
  <c r="C229" i="11" s="1"/>
  <c r="C234" i="7"/>
  <c r="C230" i="11" s="1"/>
  <c r="C235" i="7"/>
  <c r="C231" i="11" s="1"/>
  <c r="C236" i="7"/>
  <c r="C232" i="11" s="1"/>
  <c r="C237" i="7"/>
  <c r="C233" i="11" s="1"/>
  <c r="C238" i="7"/>
  <c r="C234" i="11" s="1"/>
  <c r="C239" i="7"/>
  <c r="C235" i="11" s="1"/>
  <c r="C240" i="7"/>
  <c r="C236" i="11" s="1"/>
  <c r="C241" i="7"/>
  <c r="C237" i="11" s="1"/>
  <c r="C242" i="7"/>
  <c r="C238" i="11" s="1"/>
  <c r="C243" i="7"/>
  <c r="C239" i="11" s="1"/>
  <c r="C244" i="7"/>
  <c r="C240" i="11" s="1"/>
  <c r="C245" i="7"/>
  <c r="C241" i="11" s="1"/>
  <c r="C246" i="7"/>
  <c r="C242" i="11" s="1"/>
  <c r="C247" i="7"/>
  <c r="C243" i="11" s="1"/>
  <c r="C248" i="7"/>
  <c r="C244" i="11" s="1"/>
  <c r="C249" i="7"/>
  <c r="C245" i="11" s="1"/>
  <c r="C250" i="7"/>
  <c r="C246" i="11" s="1"/>
  <c r="C251" i="7"/>
  <c r="C247" i="11" s="1"/>
  <c r="C252" i="7"/>
  <c r="C248" i="11" s="1"/>
  <c r="C253" i="7"/>
  <c r="C249" i="11" s="1"/>
  <c r="C254" i="7"/>
  <c r="C250" i="11" s="1"/>
  <c r="C255" i="7"/>
  <c r="C251" i="11" s="1"/>
  <c r="C256" i="7"/>
  <c r="C252" i="11" s="1"/>
  <c r="C257" i="7"/>
  <c r="C253" i="11" s="1"/>
  <c r="C258" i="7"/>
  <c r="C254" i="11" s="1"/>
  <c r="C259" i="7"/>
  <c r="C255" i="11" s="1"/>
  <c r="C260" i="7"/>
  <c r="C256" i="11" s="1"/>
  <c r="C261" i="7"/>
  <c r="C257" i="11" s="1"/>
  <c r="C262" i="7"/>
  <c r="C258" i="11" s="1"/>
  <c r="C263" i="7"/>
  <c r="C259" i="11" s="1"/>
  <c r="C264" i="7"/>
  <c r="C260" i="11" s="1"/>
  <c r="C265" i="7"/>
  <c r="C261" i="11" s="1"/>
  <c r="C266" i="7"/>
  <c r="C262" i="11" s="1"/>
  <c r="C267" i="7"/>
  <c r="C263" i="11" s="1"/>
  <c r="C268" i="7"/>
  <c r="C264" i="11" s="1"/>
  <c r="C269" i="7"/>
  <c r="C265" i="11" s="1"/>
  <c r="C270" i="7"/>
  <c r="C266" i="11" s="1"/>
  <c r="C271" i="7"/>
  <c r="C267" i="11" s="1"/>
  <c r="C272" i="7"/>
  <c r="C268" i="11" s="1"/>
  <c r="C273" i="7"/>
  <c r="C269" i="11" s="1"/>
  <c r="C274" i="7"/>
  <c r="C270" i="11" s="1"/>
  <c r="C275" i="7"/>
  <c r="C271" i="11" s="1"/>
  <c r="C276" i="7"/>
  <c r="C272" i="11" s="1"/>
  <c r="C277" i="7"/>
  <c r="C273" i="11" s="1"/>
  <c r="C278" i="7"/>
  <c r="C274" i="11" s="1"/>
  <c r="C279" i="7"/>
  <c r="C275" i="11" s="1"/>
  <c r="C280" i="7"/>
  <c r="C276" i="11" s="1"/>
  <c r="C281" i="7"/>
  <c r="C277" i="11" s="1"/>
  <c r="C282" i="7"/>
  <c r="C278" i="11" s="1"/>
  <c r="C283" i="7"/>
  <c r="C279" i="11" s="1"/>
  <c r="C284" i="7"/>
  <c r="C280" i="11" s="1"/>
  <c r="C285" i="7"/>
  <c r="C281" i="11" s="1"/>
  <c r="C286" i="7"/>
  <c r="C282" i="11" s="1"/>
  <c r="C287" i="7"/>
  <c r="C283" i="11" s="1"/>
  <c r="C288" i="7"/>
  <c r="C284" i="11" s="1"/>
  <c r="C289" i="7"/>
  <c r="C285" i="11" s="1"/>
  <c r="C290" i="7"/>
  <c r="C286" i="11" s="1"/>
  <c r="C291" i="7"/>
  <c r="C287" i="11" s="1"/>
  <c r="C292" i="7"/>
  <c r="C288" i="11" s="1"/>
  <c r="C293" i="7"/>
  <c r="C289" i="11" s="1"/>
  <c r="C294" i="7"/>
  <c r="C290" i="11" s="1"/>
  <c r="C295" i="7"/>
  <c r="C291" i="11" s="1"/>
  <c r="C296" i="7"/>
  <c r="C292" i="11" s="1"/>
  <c r="C297" i="7"/>
  <c r="C293" i="11" s="1"/>
  <c r="C298" i="7"/>
  <c r="C294" i="11" s="1"/>
  <c r="C299" i="7"/>
  <c r="C295" i="11" s="1"/>
  <c r="C300" i="7"/>
  <c r="C296" i="11" s="1"/>
  <c r="C301" i="7"/>
  <c r="C297" i="11" s="1"/>
  <c r="C302" i="7"/>
  <c r="C298" i="11" s="1"/>
  <c r="C303" i="7"/>
  <c r="C299" i="11" s="1"/>
  <c r="C304" i="7"/>
  <c r="C300" i="11" s="1"/>
  <c r="C305" i="7"/>
  <c r="C301" i="11" s="1"/>
  <c r="C306" i="7"/>
  <c r="C302" i="11" s="1"/>
  <c r="C307" i="7"/>
  <c r="C303" i="11" s="1"/>
  <c r="C308" i="7"/>
  <c r="C304" i="11" s="1"/>
  <c r="C309" i="7"/>
  <c r="C305" i="11" s="1"/>
  <c r="C310" i="7"/>
  <c r="C306" i="11" s="1"/>
  <c r="C311" i="7"/>
  <c r="C307" i="11" s="1"/>
  <c r="C312" i="7"/>
  <c r="C308" i="11" s="1"/>
  <c r="C313" i="7"/>
  <c r="C309" i="11" s="1"/>
  <c r="C314" i="7"/>
  <c r="C310" i="11" s="1"/>
  <c r="C315" i="7"/>
  <c r="C311" i="11" s="1"/>
  <c r="C316" i="7"/>
  <c r="C312" i="11" s="1"/>
  <c r="C317" i="7"/>
  <c r="C313" i="11" s="1"/>
  <c r="C318" i="7"/>
  <c r="C314" i="11" s="1"/>
  <c r="C319" i="7"/>
  <c r="C315" i="11" s="1"/>
  <c r="C320" i="7"/>
  <c r="C316" i="11" s="1"/>
  <c r="C321" i="7"/>
  <c r="C317" i="11" s="1"/>
  <c r="C322" i="7"/>
  <c r="C318" i="11" s="1"/>
  <c r="C323" i="7"/>
  <c r="C319" i="11" s="1"/>
  <c r="C324" i="7"/>
  <c r="C320" i="11" s="1"/>
  <c r="C325" i="7"/>
  <c r="C321" i="11" s="1"/>
  <c r="C326" i="7"/>
  <c r="C322" i="11" s="1"/>
  <c r="C327" i="7"/>
  <c r="C323" i="11" s="1"/>
  <c r="C328" i="7"/>
  <c r="C324" i="11" s="1"/>
  <c r="C329" i="7"/>
  <c r="C325" i="11" s="1"/>
  <c r="C330" i="7"/>
  <c r="C326" i="11" s="1"/>
  <c r="C331" i="7"/>
  <c r="C327" i="11" s="1"/>
  <c r="C332" i="7"/>
  <c r="C328" i="11" s="1"/>
  <c r="C333" i="7"/>
  <c r="C329" i="11" s="1"/>
  <c r="C334" i="7"/>
  <c r="C330" i="11" s="1"/>
  <c r="C335" i="7"/>
  <c r="C331" i="11" s="1"/>
  <c r="C336" i="7"/>
  <c r="C332" i="11" s="1"/>
  <c r="C337" i="7"/>
  <c r="C333" i="11" s="1"/>
  <c r="C338" i="7"/>
  <c r="C334" i="11" s="1"/>
  <c r="C339" i="7"/>
  <c r="C335" i="11" s="1"/>
  <c r="C340" i="7"/>
  <c r="C336" i="11" s="1"/>
  <c r="C341" i="7"/>
  <c r="C337" i="11" s="1"/>
  <c r="C342" i="7"/>
  <c r="C338" i="11" s="1"/>
  <c r="C343" i="7"/>
  <c r="C339" i="11" s="1"/>
  <c r="C344" i="7"/>
  <c r="C340" i="11" s="1"/>
  <c r="C345" i="7"/>
  <c r="C341" i="11" s="1"/>
  <c r="C346" i="7"/>
  <c r="C342" i="11" s="1"/>
  <c r="C347" i="7"/>
  <c r="C343" i="11" s="1"/>
  <c r="C348" i="7"/>
  <c r="C344" i="11" s="1"/>
  <c r="C349" i="7"/>
  <c r="C345" i="11" s="1"/>
  <c r="C350" i="7"/>
  <c r="C346" i="11" s="1"/>
  <c r="C351" i="7"/>
  <c r="C347" i="11" s="1"/>
  <c r="C352" i="7"/>
  <c r="C348" i="11" s="1"/>
  <c r="C353" i="7"/>
  <c r="C349" i="11" s="1"/>
  <c r="C354" i="7"/>
  <c r="C350" i="11" s="1"/>
  <c r="C355" i="7"/>
  <c r="C351" i="11" s="1"/>
  <c r="C356" i="7"/>
  <c r="C352" i="11" s="1"/>
  <c r="C357" i="7"/>
  <c r="C353" i="11" s="1"/>
  <c r="C358" i="7"/>
  <c r="C354" i="11" s="1"/>
  <c r="C359" i="7"/>
  <c r="C355" i="11" s="1"/>
  <c r="C360" i="7"/>
  <c r="C356" i="11" s="1"/>
  <c r="C361" i="7"/>
  <c r="C357" i="11" s="1"/>
  <c r="C362" i="7"/>
  <c r="C358" i="11" s="1"/>
  <c r="C363" i="7"/>
  <c r="C359" i="11" s="1"/>
  <c r="C364" i="7"/>
  <c r="C360" i="11" s="1"/>
  <c r="C365" i="7"/>
  <c r="C361" i="11" s="1"/>
  <c r="C366" i="7"/>
  <c r="C362" i="11" s="1"/>
  <c r="C367" i="7"/>
  <c r="C363" i="11" s="1"/>
  <c r="C368" i="7"/>
  <c r="C364" i="11" s="1"/>
  <c r="C369" i="7"/>
  <c r="C365" i="11" s="1"/>
  <c r="C370" i="7"/>
  <c r="C366" i="11" s="1"/>
  <c r="C371" i="7"/>
  <c r="C367" i="11" s="1"/>
  <c r="C372" i="7"/>
  <c r="C368" i="11" s="1"/>
  <c r="C373" i="7"/>
  <c r="C369" i="11" s="1"/>
  <c r="C374" i="7"/>
  <c r="C370" i="11" s="1"/>
  <c r="C375" i="7"/>
  <c r="C371" i="11" s="1"/>
  <c r="C376" i="7"/>
  <c r="C372" i="11" s="1"/>
  <c r="C377" i="7"/>
  <c r="C373" i="11" s="1"/>
  <c r="C378" i="7"/>
  <c r="C374" i="11" s="1"/>
  <c r="C379" i="7"/>
  <c r="C375" i="11" s="1"/>
  <c r="C380" i="7"/>
  <c r="C376" i="11" s="1"/>
  <c r="C381" i="7"/>
  <c r="C377" i="11" s="1"/>
  <c r="C382" i="7"/>
  <c r="C378" i="11" s="1"/>
  <c r="C383" i="7"/>
  <c r="C379" i="11" s="1"/>
  <c r="C384" i="7"/>
  <c r="C380" i="11" s="1"/>
  <c r="C385" i="7"/>
  <c r="C381" i="11" s="1"/>
  <c r="C386" i="7"/>
  <c r="C382" i="11" s="1"/>
  <c r="C387" i="7"/>
  <c r="C383" i="11" s="1"/>
  <c r="C388" i="7"/>
  <c r="C384" i="11" s="1"/>
  <c r="C389" i="7"/>
  <c r="C385" i="11" s="1"/>
  <c r="C390" i="7"/>
  <c r="C386" i="11" s="1"/>
  <c r="C391" i="7"/>
  <c r="C387" i="11" s="1"/>
  <c r="C392" i="7"/>
  <c r="C388" i="11" s="1"/>
  <c r="C393" i="7"/>
  <c r="C389" i="11" s="1"/>
  <c r="C394" i="7"/>
  <c r="C390" i="11" s="1"/>
  <c r="C395" i="7"/>
  <c r="C391" i="11" s="1"/>
  <c r="C396" i="7"/>
  <c r="C392" i="11" s="1"/>
  <c r="C397" i="7"/>
  <c r="C393" i="11" s="1"/>
  <c r="C398" i="7"/>
  <c r="C394" i="11" s="1"/>
  <c r="C399" i="7"/>
  <c r="C395" i="11" s="1"/>
  <c r="C400" i="7"/>
  <c r="C396" i="11" s="1"/>
  <c r="C401" i="7"/>
  <c r="C397" i="11" s="1"/>
  <c r="C402" i="7"/>
  <c r="C398" i="11" s="1"/>
  <c r="C403" i="7"/>
  <c r="C399" i="11" s="1"/>
  <c r="C404" i="7"/>
  <c r="C400" i="11" s="1"/>
  <c r="C405" i="7"/>
  <c r="C401" i="11" s="1"/>
  <c r="C406" i="7"/>
  <c r="C402" i="11" s="1"/>
  <c r="C407" i="7"/>
  <c r="C403" i="11" s="1"/>
  <c r="C408" i="7"/>
  <c r="C404" i="11" s="1"/>
  <c r="C17" i="7"/>
  <c r="C13" i="11" s="1"/>
  <c r="C18" i="7"/>
  <c r="C14" i="11" s="1"/>
  <c r="C10" i="7"/>
  <c r="C6" i="11" s="1"/>
  <c r="C11" i="7"/>
  <c r="C7" i="11" s="1"/>
  <c r="C12" i="7"/>
  <c r="C8" i="11" s="1"/>
  <c r="C13" i="7"/>
  <c r="C9" i="11" s="1"/>
  <c r="C14" i="7"/>
  <c r="C10" i="11" s="1"/>
  <c r="C15" i="7"/>
  <c r="C11" i="11" s="1"/>
  <c r="C16" i="7"/>
  <c r="C12" i="11" s="1"/>
  <c r="C9" i="7"/>
  <c r="C5" i="11" s="1"/>
  <c r="B376" i="7"/>
  <c r="B372" i="11" s="1"/>
  <c r="B377" i="7"/>
  <c r="B373" i="11" s="1"/>
  <c r="B378" i="7"/>
  <c r="B374" i="11" s="1"/>
  <c r="B379" i="7"/>
  <c r="B375" i="11" s="1"/>
  <c r="AD375" i="11" s="1"/>
  <c r="B380" i="7"/>
  <c r="B376" i="11" s="1"/>
  <c r="B381" i="7"/>
  <c r="B377" i="11" s="1"/>
  <c r="B382" i="7"/>
  <c r="B378" i="11" s="1"/>
  <c r="B383" i="7"/>
  <c r="B379" i="11" s="1"/>
  <c r="T379" i="11" s="1"/>
  <c r="B384" i="7"/>
  <c r="B380" i="11" s="1"/>
  <c r="B385" i="7"/>
  <c r="B381" i="11" s="1"/>
  <c r="B386" i="7"/>
  <c r="B382" i="11" s="1"/>
  <c r="B387" i="7"/>
  <c r="B383" i="11" s="1"/>
  <c r="AR383" i="11" s="1"/>
  <c r="B388" i="7"/>
  <c r="B384" i="11" s="1"/>
  <c r="B389" i="7"/>
  <c r="B385" i="11" s="1"/>
  <c r="B390" i="7"/>
  <c r="B386" i="11" s="1"/>
  <c r="B391" i="7"/>
  <c r="B387" i="11" s="1"/>
  <c r="B392" i="7"/>
  <c r="B388" i="11" s="1"/>
  <c r="B393" i="7"/>
  <c r="B389" i="11" s="1"/>
  <c r="AF389" i="11" s="1"/>
  <c r="B394" i="7"/>
  <c r="B390" i="11" s="1"/>
  <c r="AB390" i="11" s="1"/>
  <c r="B395" i="7"/>
  <c r="B391" i="11" s="1"/>
  <c r="AP391" i="11" s="1"/>
  <c r="B396" i="7"/>
  <c r="B392" i="11" s="1"/>
  <c r="B397" i="7"/>
  <c r="B393" i="11" s="1"/>
  <c r="B398" i="7"/>
  <c r="B394" i="11" s="1"/>
  <c r="AB394" i="11" s="1"/>
  <c r="B399" i="7"/>
  <c r="B395" i="11" s="1"/>
  <c r="T395" i="11" s="1"/>
  <c r="B400" i="7"/>
  <c r="B396" i="11" s="1"/>
  <c r="AL396" i="11" s="1"/>
  <c r="B401" i="7"/>
  <c r="B397" i="11" s="1"/>
  <c r="AR397" i="11" s="1"/>
  <c r="B402" i="7"/>
  <c r="B398" i="11" s="1"/>
  <c r="F398" i="11" s="1"/>
  <c r="B403" i="7"/>
  <c r="B399" i="11" s="1"/>
  <c r="AR399" i="11" s="1"/>
  <c r="B404" i="7"/>
  <c r="B400" i="11" s="1"/>
  <c r="B405" i="7"/>
  <c r="B401" i="11" s="1"/>
  <c r="B406" i="7"/>
  <c r="B402" i="11" s="1"/>
  <c r="AH402" i="11" s="1"/>
  <c r="B407" i="7"/>
  <c r="B403" i="11" s="1"/>
  <c r="B408" i="7"/>
  <c r="B404" i="11" s="1"/>
  <c r="B374" i="7"/>
  <c r="B370" i="11" s="1"/>
  <c r="AL370" i="11" s="1"/>
  <c r="B375" i="7"/>
  <c r="B371" i="11" s="1"/>
  <c r="B344" i="7"/>
  <c r="B340" i="11" s="1"/>
  <c r="T340" i="11" s="1"/>
  <c r="B345" i="7"/>
  <c r="B341" i="11" s="1"/>
  <c r="B346" i="7"/>
  <c r="B342" i="11" s="1"/>
  <c r="B347" i="7"/>
  <c r="B343" i="11" s="1"/>
  <c r="B348" i="7"/>
  <c r="B344" i="11" s="1"/>
  <c r="B349" i="7"/>
  <c r="B345" i="11" s="1"/>
  <c r="B350" i="7"/>
  <c r="B346" i="11" s="1"/>
  <c r="B351" i="7"/>
  <c r="B347" i="11" s="1"/>
  <c r="B352" i="7"/>
  <c r="B348" i="11" s="1"/>
  <c r="B353" i="7"/>
  <c r="B349" i="11" s="1"/>
  <c r="B354" i="7"/>
  <c r="B350" i="11" s="1"/>
  <c r="B355" i="7"/>
  <c r="B351" i="11" s="1"/>
  <c r="AR351" i="11" s="1"/>
  <c r="B356" i="7"/>
  <c r="B352" i="11" s="1"/>
  <c r="AG352" i="11" s="1"/>
  <c r="B357" i="7"/>
  <c r="B353" i="11" s="1"/>
  <c r="B358" i="7"/>
  <c r="B354" i="11" s="1"/>
  <c r="AL354" i="11" s="1"/>
  <c r="B359" i="7"/>
  <c r="B355" i="11" s="1"/>
  <c r="B360" i="7"/>
  <c r="B356" i="11" s="1"/>
  <c r="B361" i="7"/>
  <c r="B357" i="11" s="1"/>
  <c r="B362" i="7"/>
  <c r="B358" i="11" s="1"/>
  <c r="B363" i="7"/>
  <c r="B359" i="11" s="1"/>
  <c r="B364" i="7"/>
  <c r="B360" i="11" s="1"/>
  <c r="AR360" i="11" s="1"/>
  <c r="B365" i="7"/>
  <c r="B361" i="11" s="1"/>
  <c r="B366" i="7"/>
  <c r="B362" i="11" s="1"/>
  <c r="AF362" i="11" s="1"/>
  <c r="B367" i="7"/>
  <c r="B363" i="11" s="1"/>
  <c r="B368" i="7"/>
  <c r="B364" i="11" s="1"/>
  <c r="B369" i="7"/>
  <c r="B365" i="11" s="1"/>
  <c r="B370" i="7"/>
  <c r="B366" i="11" s="1"/>
  <c r="B371" i="7"/>
  <c r="B367" i="11" s="1"/>
  <c r="B372" i="7"/>
  <c r="B368" i="11" s="1"/>
  <c r="B373" i="7"/>
  <c r="B369" i="11" s="1"/>
  <c r="B342" i="7"/>
  <c r="B338" i="11" s="1"/>
  <c r="AR338" i="11" s="1"/>
  <c r="B343" i="7"/>
  <c r="B339" i="11" s="1"/>
  <c r="B311" i="7"/>
  <c r="B307" i="11" s="1"/>
  <c r="B312" i="7"/>
  <c r="B308" i="11" s="1"/>
  <c r="B313" i="7"/>
  <c r="B309" i="11" s="1"/>
  <c r="B314" i="7"/>
  <c r="B310" i="11" s="1"/>
  <c r="B315" i="7"/>
  <c r="B311" i="11" s="1"/>
  <c r="AR311" i="11" s="1"/>
  <c r="B316" i="7"/>
  <c r="B312" i="11" s="1"/>
  <c r="B317" i="7"/>
  <c r="B313" i="11" s="1"/>
  <c r="B318" i="7"/>
  <c r="B314" i="11" s="1"/>
  <c r="Z314" i="11" s="1"/>
  <c r="B319" i="7"/>
  <c r="B315" i="11" s="1"/>
  <c r="B320" i="7"/>
  <c r="B316" i="11" s="1"/>
  <c r="B321" i="7"/>
  <c r="B317" i="11" s="1"/>
  <c r="B322" i="7"/>
  <c r="B318" i="11" s="1"/>
  <c r="AB318" i="11" s="1"/>
  <c r="B323" i="7"/>
  <c r="B319" i="11" s="1"/>
  <c r="AR319" i="11" s="1"/>
  <c r="B324" i="7"/>
  <c r="B320" i="11" s="1"/>
  <c r="B325" i="7"/>
  <c r="B321" i="11" s="1"/>
  <c r="B326" i="7"/>
  <c r="B322" i="11" s="1"/>
  <c r="B327" i="7"/>
  <c r="B323" i="11" s="1"/>
  <c r="B328" i="7"/>
  <c r="B324" i="11" s="1"/>
  <c r="B329" i="7"/>
  <c r="B325" i="11" s="1"/>
  <c r="AL325" i="11" s="1"/>
  <c r="B330" i="7"/>
  <c r="B326" i="11" s="1"/>
  <c r="AN326" i="11" s="1"/>
  <c r="B331" i="7"/>
  <c r="B327" i="11" s="1"/>
  <c r="B332" i="7"/>
  <c r="B328" i="11" s="1"/>
  <c r="B333" i="7"/>
  <c r="B329" i="11" s="1"/>
  <c r="B334" i="7"/>
  <c r="B330" i="11" s="1"/>
  <c r="AL330" i="11" s="1"/>
  <c r="B335" i="7"/>
  <c r="B331" i="11" s="1"/>
  <c r="B336" i="7"/>
  <c r="B332" i="11" s="1"/>
  <c r="B337" i="7"/>
  <c r="B333" i="11" s="1"/>
  <c r="AR333" i="11" s="1"/>
  <c r="B338" i="7"/>
  <c r="B334" i="11" s="1"/>
  <c r="F334" i="11" s="1"/>
  <c r="B339" i="7"/>
  <c r="B335" i="11" s="1"/>
  <c r="AF335" i="11" s="1"/>
  <c r="B340" i="7"/>
  <c r="B336" i="11" s="1"/>
  <c r="B341" i="7"/>
  <c r="B337" i="11" s="1"/>
  <c r="AR337" i="11" s="1"/>
  <c r="B309" i="7"/>
  <c r="B305" i="11" s="1"/>
  <c r="B310" i="7"/>
  <c r="B306" i="11" s="1"/>
  <c r="AR306" i="11" s="1"/>
  <c r="B279" i="7"/>
  <c r="B275" i="11" s="1"/>
  <c r="B280" i="7"/>
  <c r="B276" i="11" s="1"/>
  <c r="AF276" i="11" s="1"/>
  <c r="B281" i="7"/>
  <c r="B277" i="11" s="1"/>
  <c r="AF277" i="11" s="1"/>
  <c r="B282" i="7"/>
  <c r="B278" i="11" s="1"/>
  <c r="B283" i="7"/>
  <c r="B279" i="11" s="1"/>
  <c r="B284" i="7"/>
  <c r="B280" i="11" s="1"/>
  <c r="B285" i="7"/>
  <c r="B281" i="11" s="1"/>
  <c r="B286" i="7"/>
  <c r="B282" i="11" s="1"/>
  <c r="B287" i="7"/>
  <c r="B283" i="11" s="1"/>
  <c r="B288" i="7"/>
  <c r="B284" i="11" s="1"/>
  <c r="T284" i="11" s="1"/>
  <c r="B289" i="7"/>
  <c r="B285" i="11" s="1"/>
  <c r="B290" i="7"/>
  <c r="B286" i="11" s="1"/>
  <c r="P286" i="11" s="1"/>
  <c r="B291" i="7"/>
  <c r="B287" i="11" s="1"/>
  <c r="B292" i="7"/>
  <c r="B288" i="11" s="1"/>
  <c r="AF288" i="11" s="1"/>
  <c r="B293" i="7"/>
  <c r="B289" i="11" s="1"/>
  <c r="AL289" i="11" s="1"/>
  <c r="B294" i="7"/>
  <c r="B290" i="11" s="1"/>
  <c r="B295" i="7"/>
  <c r="B291" i="11" s="1"/>
  <c r="B296" i="7"/>
  <c r="B292" i="11" s="1"/>
  <c r="AR292" i="11" s="1"/>
  <c r="B297" i="7"/>
  <c r="B293" i="11" s="1"/>
  <c r="B298" i="7"/>
  <c r="B294" i="11" s="1"/>
  <c r="B299" i="7"/>
  <c r="B295" i="11" s="1"/>
  <c r="B300" i="7"/>
  <c r="B296" i="11" s="1"/>
  <c r="B301" i="7"/>
  <c r="B297" i="11" s="1"/>
  <c r="B302" i="7"/>
  <c r="B298" i="11" s="1"/>
  <c r="B303" i="7"/>
  <c r="B299" i="11" s="1"/>
  <c r="AF299" i="11" s="1"/>
  <c r="B304" i="7"/>
  <c r="B300" i="11" s="1"/>
  <c r="B305" i="7"/>
  <c r="B301" i="11" s="1"/>
  <c r="T301" i="11" s="1"/>
  <c r="B306" i="7"/>
  <c r="B302" i="11" s="1"/>
  <c r="B307" i="7"/>
  <c r="B303" i="11" s="1"/>
  <c r="B308" i="7"/>
  <c r="B304" i="11" s="1"/>
  <c r="AL304" i="11" s="1"/>
  <c r="B277" i="7"/>
  <c r="B273" i="11" s="1"/>
  <c r="B278" i="7"/>
  <c r="B274" i="11" s="1"/>
  <c r="AL274" i="11" s="1"/>
  <c r="B246" i="7"/>
  <c r="B242" i="11" s="1"/>
  <c r="B247" i="7"/>
  <c r="B243" i="11" s="1"/>
  <c r="T243" i="11" s="1"/>
  <c r="B248" i="7"/>
  <c r="B244" i="11" s="1"/>
  <c r="AL244" i="11" s="1"/>
  <c r="B249" i="7"/>
  <c r="B245" i="11" s="1"/>
  <c r="AL245" i="11" s="1"/>
  <c r="B250" i="7"/>
  <c r="B246" i="11" s="1"/>
  <c r="B251" i="7"/>
  <c r="B247" i="11" s="1"/>
  <c r="AL247" i="11" s="1"/>
  <c r="B252" i="7"/>
  <c r="B248" i="11" s="1"/>
  <c r="B253" i="7"/>
  <c r="B249" i="11" s="1"/>
  <c r="B254" i="7"/>
  <c r="B250" i="11" s="1"/>
  <c r="B255" i="7"/>
  <c r="B251" i="11" s="1"/>
  <c r="Z251" i="11" s="1"/>
  <c r="B256" i="7"/>
  <c r="B252" i="11" s="1"/>
  <c r="AR252" i="11" s="1"/>
  <c r="B257" i="7"/>
  <c r="B253" i="11" s="1"/>
  <c r="B258" i="7"/>
  <c r="B254" i="11" s="1"/>
  <c r="B259" i="7"/>
  <c r="B255" i="11" s="1"/>
  <c r="B260" i="7"/>
  <c r="B256" i="11" s="1"/>
  <c r="B261" i="7"/>
  <c r="B257" i="11" s="1"/>
  <c r="AR257" i="11" s="1"/>
  <c r="B262" i="7"/>
  <c r="B258" i="11" s="1"/>
  <c r="B263" i="7"/>
  <c r="B259" i="11" s="1"/>
  <c r="AR259" i="11" s="1"/>
  <c r="B264" i="7"/>
  <c r="B260" i="11" s="1"/>
  <c r="AL260" i="11" s="1"/>
  <c r="B265" i="7"/>
  <c r="B261" i="11" s="1"/>
  <c r="AL261" i="11" s="1"/>
  <c r="B266" i="7"/>
  <c r="B262" i="11" s="1"/>
  <c r="S262" i="11" s="1"/>
  <c r="B267" i="7"/>
  <c r="B263" i="11" s="1"/>
  <c r="AR263" i="11" s="1"/>
  <c r="B268" i="7"/>
  <c r="B264" i="11" s="1"/>
  <c r="B269" i="7"/>
  <c r="B265" i="11" s="1"/>
  <c r="B270" i="7"/>
  <c r="B266" i="11" s="1"/>
  <c r="P266" i="11" s="1"/>
  <c r="B271" i="7"/>
  <c r="B267" i="11" s="1"/>
  <c r="H267" i="11" s="1"/>
  <c r="B272" i="7"/>
  <c r="B268" i="11" s="1"/>
  <c r="B273" i="7"/>
  <c r="B269" i="11" s="1"/>
  <c r="B274" i="7"/>
  <c r="B270" i="11" s="1"/>
  <c r="B275" i="7"/>
  <c r="B271" i="11" s="1"/>
  <c r="AL271" i="11" s="1"/>
  <c r="B276" i="7"/>
  <c r="B272" i="11" s="1"/>
  <c r="AL272" i="11" s="1"/>
  <c r="B244" i="7"/>
  <c r="B240" i="11" s="1"/>
  <c r="B245" i="7"/>
  <c r="B241" i="11" s="1"/>
  <c r="B214" i="7"/>
  <c r="B210" i="11" s="1"/>
  <c r="AF210" i="11" s="1"/>
  <c r="B215" i="7"/>
  <c r="B211" i="11" s="1"/>
  <c r="B216" i="7"/>
  <c r="B212" i="11" s="1"/>
  <c r="T212" i="11" s="1"/>
  <c r="B217" i="7"/>
  <c r="B213" i="11" s="1"/>
  <c r="T213" i="11" s="1"/>
  <c r="B218" i="7"/>
  <c r="B214" i="11" s="1"/>
  <c r="B219" i="7"/>
  <c r="B215" i="11" s="1"/>
  <c r="B220" i="7"/>
  <c r="B216" i="11" s="1"/>
  <c r="AG216" i="11" s="1"/>
  <c r="B221" i="7"/>
  <c r="B217" i="11" s="1"/>
  <c r="B222" i="7"/>
  <c r="B218" i="11" s="1"/>
  <c r="N218" i="11" s="1"/>
  <c r="B223" i="7"/>
  <c r="B219" i="11" s="1"/>
  <c r="AL219" i="11" s="1"/>
  <c r="B224" i="7"/>
  <c r="B220" i="11" s="1"/>
  <c r="B225" i="7"/>
  <c r="B221" i="11" s="1"/>
  <c r="B226" i="7"/>
  <c r="B222" i="11" s="1"/>
  <c r="AL222" i="11" s="1"/>
  <c r="B227" i="7"/>
  <c r="B223" i="11" s="1"/>
  <c r="B228" i="7"/>
  <c r="B224" i="11" s="1"/>
  <c r="T224" i="11" s="1"/>
  <c r="B229" i="7"/>
  <c r="B225" i="11" s="1"/>
  <c r="AF225" i="11" s="1"/>
  <c r="B230" i="7"/>
  <c r="B226" i="11" s="1"/>
  <c r="B231" i="7"/>
  <c r="B227" i="11" s="1"/>
  <c r="AL227" i="11" s="1"/>
  <c r="B232" i="7"/>
  <c r="B228" i="11" s="1"/>
  <c r="AF228" i="11" s="1"/>
  <c r="B233" i="7"/>
  <c r="B229" i="11" s="1"/>
  <c r="B234" i="7"/>
  <c r="B230" i="11" s="1"/>
  <c r="AR230" i="11" s="1"/>
  <c r="B235" i="7"/>
  <c r="B231" i="11" s="1"/>
  <c r="B236" i="7"/>
  <c r="B232" i="11" s="1"/>
  <c r="B237" i="7"/>
  <c r="B233" i="11" s="1"/>
  <c r="B238" i="7"/>
  <c r="B234" i="11" s="1"/>
  <c r="T234" i="11" s="1"/>
  <c r="B239" i="7"/>
  <c r="B235" i="11" s="1"/>
  <c r="B240" i="7"/>
  <c r="B236" i="11" s="1"/>
  <c r="B241" i="7"/>
  <c r="B237" i="11" s="1"/>
  <c r="B242" i="7"/>
  <c r="B238" i="11" s="1"/>
  <c r="T238" i="11" s="1"/>
  <c r="B243" i="7"/>
  <c r="B239" i="11" s="1"/>
  <c r="B212" i="7"/>
  <c r="B208" i="11" s="1"/>
  <c r="T208" i="11" s="1"/>
  <c r="B213" i="7"/>
  <c r="B209" i="11" s="1"/>
  <c r="B181" i="7"/>
  <c r="B177" i="11" s="1"/>
  <c r="AL177" i="11" s="1"/>
  <c r="B182" i="7"/>
  <c r="B178" i="11" s="1"/>
  <c r="B183" i="7"/>
  <c r="B179" i="11" s="1"/>
  <c r="B184" i="7"/>
  <c r="B180" i="11" s="1"/>
  <c r="AL180" i="11" s="1"/>
  <c r="B185" i="7"/>
  <c r="B181" i="11" s="1"/>
  <c r="AR181" i="11" s="1"/>
  <c r="B186" i="7"/>
  <c r="B182" i="11" s="1"/>
  <c r="B187" i="7"/>
  <c r="B183" i="11" s="1"/>
  <c r="X183" i="11" s="1"/>
  <c r="B188" i="7"/>
  <c r="B184" i="11" s="1"/>
  <c r="B189" i="7"/>
  <c r="B185" i="11" s="1"/>
  <c r="AF185" i="11" s="1"/>
  <c r="B190" i="7"/>
  <c r="B186" i="11" s="1"/>
  <c r="B191" i="7"/>
  <c r="B187" i="11" s="1"/>
  <c r="S187" i="11" s="1"/>
  <c r="B192" i="7"/>
  <c r="B188" i="11" s="1"/>
  <c r="B193" i="7"/>
  <c r="B189" i="11" s="1"/>
  <c r="AR189" i="11" s="1"/>
  <c r="B194" i="7"/>
  <c r="B190" i="11" s="1"/>
  <c r="AF190" i="11" s="1"/>
  <c r="B195" i="7"/>
  <c r="B191" i="11" s="1"/>
  <c r="R191" i="11" s="1"/>
  <c r="B196" i="7"/>
  <c r="B192" i="11" s="1"/>
  <c r="AF192" i="11" s="1"/>
  <c r="B197" i="7"/>
  <c r="B193" i="11" s="1"/>
  <c r="AR193" i="11" s="1"/>
  <c r="B198" i="7"/>
  <c r="B194" i="11" s="1"/>
  <c r="Z194" i="11" s="1"/>
  <c r="B199" i="7"/>
  <c r="B195" i="11" s="1"/>
  <c r="R195" i="11" s="1"/>
  <c r="B200" i="7"/>
  <c r="B196" i="11" s="1"/>
  <c r="AF196" i="11" s="1"/>
  <c r="B201" i="7"/>
  <c r="B197" i="11" s="1"/>
  <c r="B202" i="7"/>
  <c r="B198" i="11" s="1"/>
  <c r="B203" i="7"/>
  <c r="B199" i="11" s="1"/>
  <c r="AI199" i="11" s="1"/>
  <c r="B204" i="7"/>
  <c r="B200" i="11" s="1"/>
  <c r="B205" i="7"/>
  <c r="B201" i="11" s="1"/>
  <c r="B206" i="7"/>
  <c r="B202" i="11" s="1"/>
  <c r="B207" i="7"/>
  <c r="B203" i="11" s="1"/>
  <c r="B208" i="7"/>
  <c r="B204" i="11" s="1"/>
  <c r="B209" i="7"/>
  <c r="B205" i="11" s="1"/>
  <c r="AL205" i="11" s="1"/>
  <c r="B210" i="7"/>
  <c r="B206" i="11" s="1"/>
  <c r="B211" i="7"/>
  <c r="B207" i="11" s="1"/>
  <c r="AJ207" i="11" s="1"/>
  <c r="B179" i="7"/>
  <c r="B175" i="11" s="1"/>
  <c r="B180" i="7"/>
  <c r="B176" i="11" s="1"/>
  <c r="T176" i="11" s="1"/>
  <c r="B149" i="7"/>
  <c r="B145" i="11" s="1"/>
  <c r="AL145" i="11" s="1"/>
  <c r="B150" i="7"/>
  <c r="B146" i="11" s="1"/>
  <c r="AG146" i="11" s="1"/>
  <c r="B151" i="7"/>
  <c r="B147" i="11" s="1"/>
  <c r="B152" i="7"/>
  <c r="B148" i="11" s="1"/>
  <c r="AR148" i="11" s="1"/>
  <c r="B153" i="7"/>
  <c r="B149" i="11" s="1"/>
  <c r="AF149" i="11" s="1"/>
  <c r="B154" i="7"/>
  <c r="B150" i="11" s="1"/>
  <c r="AF150" i="11" s="1"/>
  <c r="B155" i="7"/>
  <c r="B151" i="11" s="1"/>
  <c r="B156" i="7"/>
  <c r="B152" i="11" s="1"/>
  <c r="U152" i="11" s="1"/>
  <c r="B157" i="7"/>
  <c r="B153" i="11" s="1"/>
  <c r="AL153" i="11" s="1"/>
  <c r="B158" i="7"/>
  <c r="B154" i="11" s="1"/>
  <c r="AR154" i="11" s="1"/>
  <c r="B159" i="7"/>
  <c r="B155" i="11" s="1"/>
  <c r="B160" i="7"/>
  <c r="B156" i="11" s="1"/>
  <c r="B161" i="7"/>
  <c r="B157" i="11" s="1"/>
  <c r="B162" i="7"/>
  <c r="B158" i="11" s="1"/>
  <c r="AR158" i="11" s="1"/>
  <c r="B163" i="7"/>
  <c r="B159" i="11" s="1"/>
  <c r="B164" i="7"/>
  <c r="B160" i="11" s="1"/>
  <c r="D160" i="11" s="1"/>
  <c r="B165" i="7"/>
  <c r="B161" i="11" s="1"/>
  <c r="B166" i="7"/>
  <c r="B162" i="11" s="1"/>
  <c r="B167" i="7"/>
  <c r="B163" i="11" s="1"/>
  <c r="B168" i="7"/>
  <c r="B164" i="11" s="1"/>
  <c r="D164" i="11" s="1"/>
  <c r="B169" i="7"/>
  <c r="B165" i="11" s="1"/>
  <c r="AF165" i="11" s="1"/>
  <c r="B170" i="7"/>
  <c r="B166" i="11" s="1"/>
  <c r="B171" i="7"/>
  <c r="B167" i="11" s="1"/>
  <c r="AK167" i="11" s="1"/>
  <c r="B172" i="7"/>
  <c r="B168" i="11" s="1"/>
  <c r="AF168" i="11" s="1"/>
  <c r="B173" i="7"/>
  <c r="B169" i="11" s="1"/>
  <c r="B174" i="7"/>
  <c r="B170" i="11" s="1"/>
  <c r="AR170" i="11" s="1"/>
  <c r="B175" i="7"/>
  <c r="B171" i="11" s="1"/>
  <c r="B176" i="7"/>
  <c r="B172" i="11" s="1"/>
  <c r="AF172" i="11" s="1"/>
  <c r="B177" i="7"/>
  <c r="B173" i="11" s="1"/>
  <c r="B178" i="7"/>
  <c r="B174" i="11" s="1"/>
  <c r="AF174" i="11" s="1"/>
  <c r="B147" i="7"/>
  <c r="B143" i="11" s="1"/>
  <c r="B148" i="7"/>
  <c r="B144" i="11" s="1"/>
  <c r="AL144" i="11" s="1"/>
  <c r="B116" i="7"/>
  <c r="B112" i="11" s="1"/>
  <c r="AF112" i="11" s="1"/>
  <c r="B117" i="7"/>
  <c r="B113" i="11" s="1"/>
  <c r="Z113" i="11" s="1"/>
  <c r="B118" i="7"/>
  <c r="B114" i="11" s="1"/>
  <c r="B119" i="7"/>
  <c r="B115" i="11" s="1"/>
  <c r="AR115" i="11" s="1"/>
  <c r="B120" i="7"/>
  <c r="B116" i="11" s="1"/>
  <c r="AF116" i="11" s="1"/>
  <c r="B121" i="7"/>
  <c r="B117" i="11" s="1"/>
  <c r="B122" i="7"/>
  <c r="B118" i="11" s="1"/>
  <c r="B123" i="7"/>
  <c r="B119" i="11" s="1"/>
  <c r="B124" i="7"/>
  <c r="B120" i="11" s="1"/>
  <c r="N120" i="11" s="1"/>
  <c r="B125" i="7"/>
  <c r="B121" i="11" s="1"/>
  <c r="B126" i="7"/>
  <c r="B122" i="11" s="1"/>
  <c r="B127" i="7"/>
  <c r="B123" i="11" s="1"/>
  <c r="B128" i="7"/>
  <c r="B124" i="11" s="1"/>
  <c r="B129" i="7"/>
  <c r="B125" i="11" s="1"/>
  <c r="B130" i="7"/>
  <c r="B126" i="11" s="1"/>
  <c r="B131" i="7"/>
  <c r="B127" i="11" s="1"/>
  <c r="B132" i="7"/>
  <c r="B128" i="11" s="1"/>
  <c r="Z128" i="11" s="1"/>
  <c r="B133" i="7"/>
  <c r="B129" i="11" s="1"/>
  <c r="AR129" i="11" s="1"/>
  <c r="B134" i="7"/>
  <c r="B130" i="11" s="1"/>
  <c r="AL130" i="11" s="1"/>
  <c r="B135" i="7"/>
  <c r="B131" i="11" s="1"/>
  <c r="AF131" i="11" s="1"/>
  <c r="B136" i="7"/>
  <c r="B132" i="11" s="1"/>
  <c r="B137" i="7"/>
  <c r="B133" i="11" s="1"/>
  <c r="AF133" i="11" s="1"/>
  <c r="B138" i="7"/>
  <c r="B134" i="11" s="1"/>
  <c r="B139" i="7"/>
  <c r="B135" i="11" s="1"/>
  <c r="B140" i="7"/>
  <c r="B136" i="11" s="1"/>
  <c r="D136" i="11" s="1"/>
  <c r="B141" i="7"/>
  <c r="B137" i="11" s="1"/>
  <c r="AR137" i="11" s="1"/>
  <c r="B142" i="7"/>
  <c r="B138" i="11" s="1"/>
  <c r="B143" i="7"/>
  <c r="B139" i="11" s="1"/>
  <c r="AE139" i="11" s="1"/>
  <c r="B144" i="7"/>
  <c r="B140" i="11" s="1"/>
  <c r="U140" i="11" s="1"/>
  <c r="B145" i="7"/>
  <c r="B141" i="11" s="1"/>
  <c r="AJ141" i="11" s="1"/>
  <c r="B146" i="7"/>
  <c r="B142" i="11" s="1"/>
  <c r="B114" i="7"/>
  <c r="B110" i="11" s="1"/>
  <c r="AL110" i="11" s="1"/>
  <c r="B115" i="7"/>
  <c r="B111" i="11" s="1"/>
  <c r="B84" i="7"/>
  <c r="B80" i="11" s="1"/>
  <c r="Z80" i="11" s="1"/>
  <c r="B85" i="7"/>
  <c r="B81" i="11" s="1"/>
  <c r="B86" i="7"/>
  <c r="B82" i="11" s="1"/>
  <c r="B87" i="7"/>
  <c r="B83" i="11" s="1"/>
  <c r="Y83" i="11" s="1"/>
  <c r="B88" i="7"/>
  <c r="B84" i="11" s="1"/>
  <c r="AR84" i="11" s="1"/>
  <c r="B89" i="7"/>
  <c r="B85" i="11" s="1"/>
  <c r="B90" i="7"/>
  <c r="B86" i="11" s="1"/>
  <c r="Z86" i="11" s="1"/>
  <c r="B91" i="7"/>
  <c r="B87" i="11" s="1"/>
  <c r="T87" i="11" s="1"/>
  <c r="B92" i="7"/>
  <c r="B88" i="11" s="1"/>
  <c r="AF88" i="11" s="1"/>
  <c r="B93" i="7"/>
  <c r="B89" i="11" s="1"/>
  <c r="T89" i="11" s="1"/>
  <c r="B94" i="7"/>
  <c r="B90" i="11" s="1"/>
  <c r="AF90" i="11" s="1"/>
  <c r="B95" i="7"/>
  <c r="B91" i="11" s="1"/>
  <c r="F91" i="11" s="1"/>
  <c r="B96" i="7"/>
  <c r="B92" i="11" s="1"/>
  <c r="AG92" i="11" s="1"/>
  <c r="B97" i="7"/>
  <c r="B93" i="11" s="1"/>
  <c r="B98" i="7"/>
  <c r="B94" i="11" s="1"/>
  <c r="B99" i="7"/>
  <c r="B95" i="11" s="1"/>
  <c r="AF95" i="11" s="1"/>
  <c r="B100" i="7"/>
  <c r="B96" i="11" s="1"/>
  <c r="D96" i="11" s="1"/>
  <c r="B101" i="7"/>
  <c r="B97" i="11" s="1"/>
  <c r="B102" i="7"/>
  <c r="B98" i="11" s="1"/>
  <c r="B103" i="7"/>
  <c r="B99" i="11" s="1"/>
  <c r="B104" i="7"/>
  <c r="B100" i="11" s="1"/>
  <c r="B105" i="7"/>
  <c r="B101" i="11" s="1"/>
  <c r="B106" i="7"/>
  <c r="B102" i="11" s="1"/>
  <c r="AR102" i="11" s="1"/>
  <c r="B107" i="7"/>
  <c r="B103" i="11" s="1"/>
  <c r="B108" i="7"/>
  <c r="B104" i="11" s="1"/>
  <c r="AL104" i="11" s="1"/>
  <c r="B109" i="7"/>
  <c r="B105" i="11" s="1"/>
  <c r="B110" i="7"/>
  <c r="B106" i="11" s="1"/>
  <c r="N106" i="11" s="1"/>
  <c r="B111" i="7"/>
  <c r="B107" i="11" s="1"/>
  <c r="B112" i="7"/>
  <c r="B108" i="11" s="1"/>
  <c r="AR108" i="11" s="1"/>
  <c r="B113" i="7"/>
  <c r="B109" i="11" s="1"/>
  <c r="B82" i="7"/>
  <c r="B78" i="11" s="1"/>
  <c r="Z78" i="11" s="1"/>
  <c r="B83" i="7"/>
  <c r="B79" i="11" s="1"/>
  <c r="Y79" i="11" s="1"/>
  <c r="B51" i="7"/>
  <c r="B47" i="11" s="1"/>
  <c r="B52" i="7"/>
  <c r="B48" i="11" s="1"/>
  <c r="B53" i="7"/>
  <c r="B49" i="11" s="1"/>
  <c r="AF49" i="11" s="1"/>
  <c r="B54" i="7"/>
  <c r="B50" i="11" s="1"/>
  <c r="B55" i="7"/>
  <c r="B51" i="11" s="1"/>
  <c r="B56" i="7"/>
  <c r="B52" i="11" s="1"/>
  <c r="B57" i="7"/>
  <c r="B53" i="11" s="1"/>
  <c r="AR53" i="11" s="1"/>
  <c r="B58" i="7"/>
  <c r="B54" i="11" s="1"/>
  <c r="B59" i="7"/>
  <c r="B55" i="11" s="1"/>
  <c r="AK55" i="11" s="1"/>
  <c r="B60" i="7"/>
  <c r="B56" i="11" s="1"/>
  <c r="B61" i="7"/>
  <c r="B57" i="11" s="1"/>
  <c r="B62" i="7"/>
  <c r="B58" i="11" s="1"/>
  <c r="AR58" i="11" s="1"/>
  <c r="B63" i="7"/>
  <c r="B59" i="11" s="1"/>
  <c r="B64" i="7"/>
  <c r="B60" i="11" s="1"/>
  <c r="B65" i="7"/>
  <c r="B61" i="11" s="1"/>
  <c r="B66" i="7"/>
  <c r="B62" i="11" s="1"/>
  <c r="B67" i="7"/>
  <c r="B63" i="11" s="1"/>
  <c r="AQ63" i="11" s="1"/>
  <c r="B68" i="7"/>
  <c r="B64" i="11" s="1"/>
  <c r="AG64" i="11" s="1"/>
  <c r="B69" i="7"/>
  <c r="B65" i="11" s="1"/>
  <c r="AF65" i="11" s="1"/>
  <c r="B70" i="7"/>
  <c r="B66" i="11" s="1"/>
  <c r="B71" i="7"/>
  <c r="B67" i="11" s="1"/>
  <c r="B72" i="7"/>
  <c r="B68" i="11" s="1"/>
  <c r="B73" i="7"/>
  <c r="B69" i="11" s="1"/>
  <c r="Z69" i="11" s="1"/>
  <c r="B74" i="7"/>
  <c r="B70" i="11" s="1"/>
  <c r="B75" i="7"/>
  <c r="B71" i="11" s="1"/>
  <c r="B76" i="7"/>
  <c r="B72" i="11" s="1"/>
  <c r="B77" i="7"/>
  <c r="B73" i="11" s="1"/>
  <c r="AR73" i="11" s="1"/>
  <c r="B78" i="7"/>
  <c r="B74" i="11" s="1"/>
  <c r="AR74" i="11" s="1"/>
  <c r="B79" i="7"/>
  <c r="B75" i="11" s="1"/>
  <c r="B80" i="7"/>
  <c r="B76" i="11" s="1"/>
  <c r="B81" i="7"/>
  <c r="B77" i="11" s="1"/>
  <c r="B49" i="7"/>
  <c r="B45" i="11" s="1"/>
  <c r="B50" i="7"/>
  <c r="B46" i="11" s="1"/>
  <c r="AL46" i="11" s="1"/>
  <c r="B10" i="7"/>
  <c r="B6" i="11" s="1"/>
  <c r="B11" i="7"/>
  <c r="B7" i="11" s="1"/>
  <c r="N7" i="11" s="1"/>
  <c r="B12" i="7"/>
  <c r="B8" i="11" s="1"/>
  <c r="B13" i="7"/>
  <c r="B9" i="11" s="1"/>
  <c r="B14" i="7"/>
  <c r="B10" i="11" s="1"/>
  <c r="B15" i="7"/>
  <c r="B11" i="11" s="1"/>
  <c r="B16" i="7"/>
  <c r="B12" i="11" s="1"/>
  <c r="B17" i="7"/>
  <c r="B13" i="11" s="1"/>
  <c r="B18" i="7"/>
  <c r="B14" i="11" s="1"/>
  <c r="B19" i="7"/>
  <c r="B15" i="11" s="1"/>
  <c r="B20" i="7"/>
  <c r="B16" i="11" s="1"/>
  <c r="B21" i="7"/>
  <c r="B17" i="11" s="1"/>
  <c r="B22" i="7"/>
  <c r="B18" i="11" s="1"/>
  <c r="B23" i="7"/>
  <c r="B19" i="11" s="1"/>
  <c r="B24" i="7"/>
  <c r="B20" i="11" s="1"/>
  <c r="B25" i="7"/>
  <c r="B21" i="11" s="1"/>
  <c r="AF21" i="11" s="1"/>
  <c r="B26" i="7"/>
  <c r="B22" i="11" s="1"/>
  <c r="B27" i="7"/>
  <c r="B23" i="11" s="1"/>
  <c r="AF23" i="11" s="1"/>
  <c r="B28" i="7"/>
  <c r="B24" i="11" s="1"/>
  <c r="N24" i="11" s="1"/>
  <c r="B29" i="7"/>
  <c r="B25" i="11" s="1"/>
  <c r="B30" i="7"/>
  <c r="B26" i="11" s="1"/>
  <c r="B31" i="7"/>
  <c r="B27" i="11" s="1"/>
  <c r="B32" i="7"/>
  <c r="B28" i="11" s="1"/>
  <c r="B33" i="7"/>
  <c r="B29" i="11" s="1"/>
  <c r="B34" i="7"/>
  <c r="B30" i="11" s="1"/>
  <c r="N30" i="11" s="1"/>
  <c r="B35" i="7"/>
  <c r="B31" i="11" s="1"/>
  <c r="AK31" i="11" s="1"/>
  <c r="B36" i="7"/>
  <c r="B32" i="11" s="1"/>
  <c r="N32" i="11" s="1"/>
  <c r="B37" i="7"/>
  <c r="B33" i="11" s="1"/>
  <c r="B38" i="7"/>
  <c r="B34" i="11" s="1"/>
  <c r="T34" i="11" s="1"/>
  <c r="B39" i="7"/>
  <c r="B35" i="11" s="1"/>
  <c r="B40" i="7"/>
  <c r="B36" i="11" s="1"/>
  <c r="N36" i="11" s="1"/>
  <c r="B41" i="7"/>
  <c r="B37" i="11" s="1"/>
  <c r="B42" i="7"/>
  <c r="B38" i="11" s="1"/>
  <c r="N38" i="11" s="1"/>
  <c r="B43" i="7"/>
  <c r="B39" i="11" s="1"/>
  <c r="B44" i="7"/>
  <c r="B40" i="11" s="1"/>
  <c r="N40" i="11" s="1"/>
  <c r="B45" i="7"/>
  <c r="B41" i="11" s="1"/>
  <c r="B46" i="7"/>
  <c r="B42" i="11" s="1"/>
  <c r="Z42" i="11" s="1"/>
  <c r="B47" i="7"/>
  <c r="B43" i="11" s="1"/>
  <c r="B48" i="7"/>
  <c r="B44" i="11" s="1"/>
  <c r="B9" i="7"/>
  <c r="B5" i="11" s="1"/>
  <c r="A52" i="7"/>
  <c r="A48" i="11" s="1"/>
  <c r="A53" i="7"/>
  <c r="A49" i="11" s="1"/>
  <c r="A54" i="7"/>
  <c r="A50" i="11" s="1"/>
  <c r="A55" i="7"/>
  <c r="A51" i="11" s="1"/>
  <c r="A56" i="7"/>
  <c r="A52" i="11" s="1"/>
  <c r="A57" i="7"/>
  <c r="A53" i="11" s="1"/>
  <c r="A58" i="7"/>
  <c r="A54" i="11" s="1"/>
  <c r="A59" i="7"/>
  <c r="A55" i="11" s="1"/>
  <c r="A60" i="7"/>
  <c r="A56" i="11" s="1"/>
  <c r="A61" i="7"/>
  <c r="A57" i="11" s="1"/>
  <c r="A62" i="7"/>
  <c r="A58" i="11" s="1"/>
  <c r="A63" i="7"/>
  <c r="A59" i="11" s="1"/>
  <c r="A64" i="7"/>
  <c r="A60" i="11" s="1"/>
  <c r="A65" i="7"/>
  <c r="A61" i="11" s="1"/>
  <c r="A66" i="7"/>
  <c r="A62" i="11" s="1"/>
  <c r="A67" i="7"/>
  <c r="A63" i="11" s="1"/>
  <c r="A68" i="7"/>
  <c r="A64" i="11" s="1"/>
  <c r="A69" i="7"/>
  <c r="A65" i="11" s="1"/>
  <c r="A70" i="7"/>
  <c r="A66" i="11" s="1"/>
  <c r="A71" i="7"/>
  <c r="A67" i="11" s="1"/>
  <c r="A72" i="7"/>
  <c r="A68" i="11" s="1"/>
  <c r="A73" i="7"/>
  <c r="A69" i="11" s="1"/>
  <c r="A74" i="7"/>
  <c r="A70" i="11" s="1"/>
  <c r="A75" i="7"/>
  <c r="A71" i="11" s="1"/>
  <c r="A76" i="7"/>
  <c r="A72" i="11" s="1"/>
  <c r="A77" i="7"/>
  <c r="A73" i="11" s="1"/>
  <c r="A78" i="7"/>
  <c r="A74" i="11" s="1"/>
  <c r="A79" i="7"/>
  <c r="A75" i="11" s="1"/>
  <c r="A80" i="7"/>
  <c r="A76" i="11" s="1"/>
  <c r="A81" i="7"/>
  <c r="A77" i="11" s="1"/>
  <c r="A82" i="7"/>
  <c r="A78" i="11" s="1"/>
  <c r="A83" i="7"/>
  <c r="A79" i="11" s="1"/>
  <c r="A84" i="7"/>
  <c r="A80" i="11" s="1"/>
  <c r="A85" i="7"/>
  <c r="A81" i="11" s="1"/>
  <c r="A86" i="7"/>
  <c r="A82" i="11" s="1"/>
  <c r="A87" i="7"/>
  <c r="A83" i="11" s="1"/>
  <c r="A88" i="7"/>
  <c r="A84" i="11" s="1"/>
  <c r="A89" i="7"/>
  <c r="A85" i="11" s="1"/>
  <c r="A90" i="7"/>
  <c r="A86" i="11" s="1"/>
  <c r="A91" i="7"/>
  <c r="A87" i="11" s="1"/>
  <c r="A92" i="7"/>
  <c r="A88" i="11" s="1"/>
  <c r="A93" i="7"/>
  <c r="A89" i="11" s="1"/>
  <c r="A94" i="7"/>
  <c r="A90" i="11" s="1"/>
  <c r="A95" i="7"/>
  <c r="A91" i="11" s="1"/>
  <c r="A96" i="7"/>
  <c r="A92" i="11" s="1"/>
  <c r="A97" i="7"/>
  <c r="A93" i="11" s="1"/>
  <c r="A98" i="7"/>
  <c r="A94" i="11" s="1"/>
  <c r="A99" i="7"/>
  <c r="A95" i="11" s="1"/>
  <c r="A100" i="7"/>
  <c r="A96" i="11" s="1"/>
  <c r="A101" i="7"/>
  <c r="A97" i="11" s="1"/>
  <c r="A102" i="7"/>
  <c r="A98" i="11" s="1"/>
  <c r="A103" i="7"/>
  <c r="A99" i="11" s="1"/>
  <c r="A104" i="7"/>
  <c r="A100" i="11" s="1"/>
  <c r="A105" i="7"/>
  <c r="A101" i="11" s="1"/>
  <c r="A106" i="7"/>
  <c r="A102" i="11" s="1"/>
  <c r="A107" i="7"/>
  <c r="A103" i="11" s="1"/>
  <c r="A108" i="7"/>
  <c r="A104" i="11" s="1"/>
  <c r="A109" i="7"/>
  <c r="A105" i="11" s="1"/>
  <c r="A110" i="7"/>
  <c r="A106" i="11" s="1"/>
  <c r="A111" i="7"/>
  <c r="A107" i="11" s="1"/>
  <c r="A112" i="7"/>
  <c r="A108" i="11" s="1"/>
  <c r="A113" i="7"/>
  <c r="A109" i="11" s="1"/>
  <c r="A114" i="7"/>
  <c r="A110" i="11" s="1"/>
  <c r="A115" i="7"/>
  <c r="A111" i="11" s="1"/>
  <c r="A116" i="7"/>
  <c r="A112" i="11" s="1"/>
  <c r="A117" i="7"/>
  <c r="A113" i="11" s="1"/>
  <c r="A118" i="7"/>
  <c r="A114" i="11" s="1"/>
  <c r="A119" i="7"/>
  <c r="A115" i="11" s="1"/>
  <c r="A120" i="7"/>
  <c r="A116" i="11" s="1"/>
  <c r="A121" i="7"/>
  <c r="A117" i="11" s="1"/>
  <c r="A122" i="7"/>
  <c r="A118" i="11" s="1"/>
  <c r="A123" i="7"/>
  <c r="A119" i="11" s="1"/>
  <c r="A124" i="7"/>
  <c r="A120" i="11" s="1"/>
  <c r="A125" i="7"/>
  <c r="A121" i="11" s="1"/>
  <c r="A126" i="7"/>
  <c r="A122" i="11" s="1"/>
  <c r="A127" i="7"/>
  <c r="A123" i="11" s="1"/>
  <c r="A128" i="7"/>
  <c r="A124" i="11" s="1"/>
  <c r="A129" i="7"/>
  <c r="A125" i="11" s="1"/>
  <c r="A130" i="7"/>
  <c r="A126" i="11" s="1"/>
  <c r="A131" i="7"/>
  <c r="A127" i="11" s="1"/>
  <c r="A132" i="7"/>
  <c r="A128" i="11" s="1"/>
  <c r="A133" i="7"/>
  <c r="A129" i="11" s="1"/>
  <c r="A134" i="7"/>
  <c r="A130" i="11" s="1"/>
  <c r="A135" i="7"/>
  <c r="A131" i="11" s="1"/>
  <c r="A136" i="7"/>
  <c r="A132" i="11" s="1"/>
  <c r="A137" i="7"/>
  <c r="A133" i="11" s="1"/>
  <c r="A138" i="7"/>
  <c r="A134" i="11" s="1"/>
  <c r="A139" i="7"/>
  <c r="A135" i="11" s="1"/>
  <c r="A140" i="7"/>
  <c r="A136" i="11" s="1"/>
  <c r="A141" i="7"/>
  <c r="A137" i="11" s="1"/>
  <c r="A142" i="7"/>
  <c r="A138" i="11" s="1"/>
  <c r="A143" i="7"/>
  <c r="A139" i="11" s="1"/>
  <c r="A144" i="7"/>
  <c r="A140" i="11" s="1"/>
  <c r="A145" i="7"/>
  <c r="A141" i="11" s="1"/>
  <c r="A146" i="7"/>
  <c r="A142" i="11" s="1"/>
  <c r="A147" i="7"/>
  <c r="A143" i="11" s="1"/>
  <c r="A148" i="7"/>
  <c r="A144" i="11" s="1"/>
  <c r="A149" i="7"/>
  <c r="A145" i="11" s="1"/>
  <c r="A150" i="7"/>
  <c r="A146" i="11" s="1"/>
  <c r="A151" i="7"/>
  <c r="A147" i="11" s="1"/>
  <c r="A152" i="7"/>
  <c r="A148" i="11" s="1"/>
  <c r="A153" i="7"/>
  <c r="A149" i="11" s="1"/>
  <c r="A154" i="7"/>
  <c r="A150" i="11" s="1"/>
  <c r="A155" i="7"/>
  <c r="A151" i="11" s="1"/>
  <c r="A156" i="7"/>
  <c r="A152" i="11" s="1"/>
  <c r="A157" i="7"/>
  <c r="A153" i="11" s="1"/>
  <c r="A158" i="7"/>
  <c r="A154" i="11" s="1"/>
  <c r="A159" i="7"/>
  <c r="A155" i="11" s="1"/>
  <c r="A160" i="7"/>
  <c r="A156" i="11" s="1"/>
  <c r="A161" i="7"/>
  <c r="A157" i="11" s="1"/>
  <c r="A162" i="7"/>
  <c r="A158" i="11" s="1"/>
  <c r="A163" i="7"/>
  <c r="A159" i="11" s="1"/>
  <c r="A164" i="7"/>
  <c r="A160" i="11" s="1"/>
  <c r="A165" i="7"/>
  <c r="A161" i="11" s="1"/>
  <c r="A166" i="7"/>
  <c r="A162" i="11" s="1"/>
  <c r="A167" i="7"/>
  <c r="A163" i="11" s="1"/>
  <c r="A168" i="7"/>
  <c r="A164" i="11" s="1"/>
  <c r="A169" i="7"/>
  <c r="A165" i="11" s="1"/>
  <c r="A170" i="7"/>
  <c r="A166" i="11" s="1"/>
  <c r="A171" i="7"/>
  <c r="A167" i="11" s="1"/>
  <c r="A172" i="7"/>
  <c r="A168" i="11" s="1"/>
  <c r="A173" i="7"/>
  <c r="A169" i="11" s="1"/>
  <c r="A174" i="7"/>
  <c r="A170" i="11" s="1"/>
  <c r="A175" i="7"/>
  <c r="A171" i="11" s="1"/>
  <c r="A176" i="7"/>
  <c r="A172" i="11" s="1"/>
  <c r="A177" i="7"/>
  <c r="A173" i="11" s="1"/>
  <c r="A178" i="7"/>
  <c r="A174" i="11" s="1"/>
  <c r="A179" i="7"/>
  <c r="A175" i="11" s="1"/>
  <c r="A180" i="7"/>
  <c r="A176" i="11" s="1"/>
  <c r="A181" i="7"/>
  <c r="A177" i="11" s="1"/>
  <c r="A182" i="7"/>
  <c r="A178" i="11" s="1"/>
  <c r="A183" i="7"/>
  <c r="A179" i="11" s="1"/>
  <c r="A184" i="7"/>
  <c r="A180" i="11" s="1"/>
  <c r="A185" i="7"/>
  <c r="A181" i="11" s="1"/>
  <c r="A186" i="7"/>
  <c r="A182" i="11" s="1"/>
  <c r="A187" i="7"/>
  <c r="A183" i="11" s="1"/>
  <c r="A188" i="7"/>
  <c r="A184" i="11" s="1"/>
  <c r="A189" i="7"/>
  <c r="A185" i="11" s="1"/>
  <c r="A190" i="7"/>
  <c r="A186" i="11" s="1"/>
  <c r="A191" i="7"/>
  <c r="A187" i="11" s="1"/>
  <c r="A192" i="7"/>
  <c r="A188" i="11" s="1"/>
  <c r="A193" i="7"/>
  <c r="A189" i="11" s="1"/>
  <c r="A194" i="7"/>
  <c r="A190" i="11" s="1"/>
  <c r="A195" i="7"/>
  <c r="A191" i="11" s="1"/>
  <c r="A196" i="7"/>
  <c r="A192" i="11" s="1"/>
  <c r="A197" i="7"/>
  <c r="A193" i="11" s="1"/>
  <c r="A198" i="7"/>
  <c r="A194" i="11" s="1"/>
  <c r="A199" i="7"/>
  <c r="A195" i="11" s="1"/>
  <c r="A200" i="7"/>
  <c r="A196" i="11" s="1"/>
  <c r="A201" i="7"/>
  <c r="A197" i="11" s="1"/>
  <c r="A202" i="7"/>
  <c r="A198" i="11" s="1"/>
  <c r="A203" i="7"/>
  <c r="A199" i="11" s="1"/>
  <c r="A204" i="7"/>
  <c r="A200" i="11" s="1"/>
  <c r="A205" i="7"/>
  <c r="A201" i="11" s="1"/>
  <c r="A206" i="7"/>
  <c r="A202" i="11" s="1"/>
  <c r="A207" i="7"/>
  <c r="A203" i="11" s="1"/>
  <c r="A208" i="7"/>
  <c r="A204" i="11" s="1"/>
  <c r="A209" i="7"/>
  <c r="A205" i="11" s="1"/>
  <c r="A210" i="7"/>
  <c r="A206" i="11" s="1"/>
  <c r="A211" i="7"/>
  <c r="A207" i="11" s="1"/>
  <c r="A212" i="7"/>
  <c r="A208" i="11" s="1"/>
  <c r="A213" i="7"/>
  <c r="A209" i="11" s="1"/>
  <c r="A214" i="7"/>
  <c r="A210" i="11" s="1"/>
  <c r="A215" i="7"/>
  <c r="A211" i="11" s="1"/>
  <c r="A216" i="7"/>
  <c r="A212" i="11" s="1"/>
  <c r="A217" i="7"/>
  <c r="A213" i="11" s="1"/>
  <c r="A218" i="7"/>
  <c r="A214" i="11" s="1"/>
  <c r="A219" i="7"/>
  <c r="A215" i="11" s="1"/>
  <c r="A220" i="7"/>
  <c r="A216" i="11" s="1"/>
  <c r="A221" i="7"/>
  <c r="A217" i="11" s="1"/>
  <c r="A222" i="7"/>
  <c r="A218" i="11" s="1"/>
  <c r="A223" i="7"/>
  <c r="A219" i="11" s="1"/>
  <c r="A224" i="7"/>
  <c r="A220" i="11" s="1"/>
  <c r="A225" i="7"/>
  <c r="A221" i="11" s="1"/>
  <c r="A226" i="7"/>
  <c r="A222" i="11" s="1"/>
  <c r="A227" i="7"/>
  <c r="A223" i="11" s="1"/>
  <c r="A228" i="7"/>
  <c r="A224" i="11" s="1"/>
  <c r="A229" i="7"/>
  <c r="A225" i="11" s="1"/>
  <c r="A230" i="7"/>
  <c r="A226" i="11" s="1"/>
  <c r="A231" i="7"/>
  <c r="A227" i="11" s="1"/>
  <c r="A232" i="7"/>
  <c r="A228" i="11" s="1"/>
  <c r="A233" i="7"/>
  <c r="A229" i="11" s="1"/>
  <c r="A234" i="7"/>
  <c r="A230" i="11" s="1"/>
  <c r="A235" i="7"/>
  <c r="A231" i="11" s="1"/>
  <c r="A236" i="7"/>
  <c r="A232" i="11" s="1"/>
  <c r="A237" i="7"/>
  <c r="A233" i="11" s="1"/>
  <c r="A238" i="7"/>
  <c r="A234" i="11" s="1"/>
  <c r="A239" i="7"/>
  <c r="A235" i="11" s="1"/>
  <c r="A240" i="7"/>
  <c r="A236" i="11" s="1"/>
  <c r="A241" i="7"/>
  <c r="A237" i="11" s="1"/>
  <c r="A242" i="7"/>
  <c r="A238" i="11" s="1"/>
  <c r="A243" i="7"/>
  <c r="A239" i="11" s="1"/>
  <c r="A244" i="7"/>
  <c r="A240" i="11" s="1"/>
  <c r="A245" i="7"/>
  <c r="A241" i="11" s="1"/>
  <c r="A246" i="7"/>
  <c r="A242" i="11" s="1"/>
  <c r="A247" i="7"/>
  <c r="A243" i="11" s="1"/>
  <c r="A248" i="7"/>
  <c r="A244" i="11" s="1"/>
  <c r="A249" i="7"/>
  <c r="A245" i="11" s="1"/>
  <c r="A250" i="7"/>
  <c r="A246" i="11" s="1"/>
  <c r="A251" i="7"/>
  <c r="A247" i="11" s="1"/>
  <c r="A252" i="7"/>
  <c r="A248" i="11" s="1"/>
  <c r="A253" i="7"/>
  <c r="A249" i="11" s="1"/>
  <c r="A254" i="7"/>
  <c r="A250" i="11" s="1"/>
  <c r="A255" i="7"/>
  <c r="A251" i="11" s="1"/>
  <c r="A256" i="7"/>
  <c r="A252" i="11" s="1"/>
  <c r="A257" i="7"/>
  <c r="A253" i="11" s="1"/>
  <c r="A258" i="7"/>
  <c r="A254" i="11" s="1"/>
  <c r="A259" i="7"/>
  <c r="A255" i="11" s="1"/>
  <c r="A260" i="7"/>
  <c r="A256" i="11" s="1"/>
  <c r="A261" i="7"/>
  <c r="A257" i="11" s="1"/>
  <c r="A262" i="7"/>
  <c r="A258" i="11" s="1"/>
  <c r="A263" i="7"/>
  <c r="A259" i="11" s="1"/>
  <c r="A264" i="7"/>
  <c r="A260" i="11" s="1"/>
  <c r="A265" i="7"/>
  <c r="A261" i="11" s="1"/>
  <c r="A266" i="7"/>
  <c r="A262" i="11" s="1"/>
  <c r="A267" i="7"/>
  <c r="A263" i="11" s="1"/>
  <c r="A268" i="7"/>
  <c r="A264" i="11" s="1"/>
  <c r="A269" i="7"/>
  <c r="A265" i="11" s="1"/>
  <c r="A270" i="7"/>
  <c r="A266" i="11" s="1"/>
  <c r="A271" i="7"/>
  <c r="A267" i="11" s="1"/>
  <c r="A272" i="7"/>
  <c r="A268" i="11" s="1"/>
  <c r="A273" i="7"/>
  <c r="A269" i="11" s="1"/>
  <c r="A274" i="7"/>
  <c r="A270" i="11" s="1"/>
  <c r="A275" i="7"/>
  <c r="A271" i="11" s="1"/>
  <c r="A276" i="7"/>
  <c r="A272" i="11" s="1"/>
  <c r="A277" i="7"/>
  <c r="A273" i="11" s="1"/>
  <c r="A278" i="7"/>
  <c r="A274" i="11" s="1"/>
  <c r="A279" i="7"/>
  <c r="A275" i="11" s="1"/>
  <c r="A280" i="7"/>
  <c r="A276" i="11" s="1"/>
  <c r="A281" i="7"/>
  <c r="A277" i="11" s="1"/>
  <c r="A282" i="7"/>
  <c r="A278" i="11" s="1"/>
  <c r="A283" i="7"/>
  <c r="A279" i="11" s="1"/>
  <c r="A284" i="7"/>
  <c r="A280" i="11" s="1"/>
  <c r="A285" i="7"/>
  <c r="A281" i="11" s="1"/>
  <c r="A286" i="7"/>
  <c r="A282" i="11" s="1"/>
  <c r="A287" i="7"/>
  <c r="A283" i="11" s="1"/>
  <c r="A288" i="7"/>
  <c r="A284" i="11" s="1"/>
  <c r="A289" i="7"/>
  <c r="A285" i="11" s="1"/>
  <c r="A290" i="7"/>
  <c r="A286" i="11" s="1"/>
  <c r="A291" i="7"/>
  <c r="A287" i="11" s="1"/>
  <c r="A292" i="7"/>
  <c r="A288" i="11" s="1"/>
  <c r="A293" i="7"/>
  <c r="A289" i="11" s="1"/>
  <c r="A294" i="7"/>
  <c r="A290" i="11" s="1"/>
  <c r="A295" i="7"/>
  <c r="A291" i="11" s="1"/>
  <c r="A296" i="7"/>
  <c r="A292" i="11" s="1"/>
  <c r="A297" i="7"/>
  <c r="A293" i="11" s="1"/>
  <c r="A298" i="7"/>
  <c r="A294" i="11" s="1"/>
  <c r="A299" i="7"/>
  <c r="A295" i="11" s="1"/>
  <c r="A300" i="7"/>
  <c r="A296" i="11" s="1"/>
  <c r="A301" i="7"/>
  <c r="A297" i="11" s="1"/>
  <c r="A302" i="7"/>
  <c r="A298" i="11" s="1"/>
  <c r="A303" i="7"/>
  <c r="A299" i="11" s="1"/>
  <c r="A304" i="7"/>
  <c r="A300" i="11" s="1"/>
  <c r="A305" i="7"/>
  <c r="A301" i="11" s="1"/>
  <c r="A306" i="7"/>
  <c r="A302" i="11" s="1"/>
  <c r="A307" i="7"/>
  <c r="A303" i="11" s="1"/>
  <c r="A308" i="7"/>
  <c r="A304" i="11" s="1"/>
  <c r="A309" i="7"/>
  <c r="A305" i="11" s="1"/>
  <c r="A310" i="7"/>
  <c r="A306" i="11" s="1"/>
  <c r="A311" i="7"/>
  <c r="A307" i="11" s="1"/>
  <c r="A312" i="7"/>
  <c r="A308" i="11" s="1"/>
  <c r="A313" i="7"/>
  <c r="A309" i="11" s="1"/>
  <c r="A314" i="7"/>
  <c r="A310" i="11" s="1"/>
  <c r="A315" i="7"/>
  <c r="A311" i="11" s="1"/>
  <c r="A316" i="7"/>
  <c r="A312" i="11" s="1"/>
  <c r="A317" i="7"/>
  <c r="A313" i="11" s="1"/>
  <c r="A318" i="7"/>
  <c r="A314" i="11" s="1"/>
  <c r="A319" i="7"/>
  <c r="A315" i="11" s="1"/>
  <c r="A320" i="7"/>
  <c r="A316" i="11" s="1"/>
  <c r="A321" i="7"/>
  <c r="A317" i="11" s="1"/>
  <c r="A322" i="7"/>
  <c r="A318" i="11" s="1"/>
  <c r="A323" i="7"/>
  <c r="A319" i="11" s="1"/>
  <c r="A324" i="7"/>
  <c r="A320" i="11" s="1"/>
  <c r="A325" i="7"/>
  <c r="A321" i="11" s="1"/>
  <c r="A326" i="7"/>
  <c r="A322" i="11" s="1"/>
  <c r="A327" i="7"/>
  <c r="A323" i="11" s="1"/>
  <c r="A328" i="7"/>
  <c r="A324" i="11" s="1"/>
  <c r="A329" i="7"/>
  <c r="A325" i="11" s="1"/>
  <c r="A330" i="7"/>
  <c r="A326" i="11" s="1"/>
  <c r="A331" i="7"/>
  <c r="A327" i="11" s="1"/>
  <c r="A332" i="7"/>
  <c r="A328" i="11" s="1"/>
  <c r="A333" i="7"/>
  <c r="A329" i="11" s="1"/>
  <c r="A334" i="7"/>
  <c r="A330" i="11" s="1"/>
  <c r="A335" i="7"/>
  <c r="A331" i="11" s="1"/>
  <c r="A336" i="7"/>
  <c r="A332" i="11" s="1"/>
  <c r="A337" i="7"/>
  <c r="A333" i="11" s="1"/>
  <c r="A338" i="7"/>
  <c r="A334" i="11" s="1"/>
  <c r="A339" i="7"/>
  <c r="A335" i="11" s="1"/>
  <c r="A340" i="7"/>
  <c r="A336" i="11" s="1"/>
  <c r="A341" i="7"/>
  <c r="A337" i="11" s="1"/>
  <c r="A342" i="7"/>
  <c r="A338" i="11" s="1"/>
  <c r="A343" i="7"/>
  <c r="A339" i="11" s="1"/>
  <c r="A344" i="7"/>
  <c r="A340" i="11" s="1"/>
  <c r="A345" i="7"/>
  <c r="A341" i="11" s="1"/>
  <c r="A346" i="7"/>
  <c r="A342" i="11" s="1"/>
  <c r="A347" i="7"/>
  <c r="A343" i="11" s="1"/>
  <c r="A348" i="7"/>
  <c r="A344" i="11" s="1"/>
  <c r="A349" i="7"/>
  <c r="A345" i="11" s="1"/>
  <c r="A350" i="7"/>
  <c r="A346" i="11" s="1"/>
  <c r="A351" i="7"/>
  <c r="A347" i="11" s="1"/>
  <c r="A352" i="7"/>
  <c r="A348" i="11" s="1"/>
  <c r="A353" i="7"/>
  <c r="A349" i="11" s="1"/>
  <c r="A354" i="7"/>
  <c r="A350" i="11" s="1"/>
  <c r="A355" i="7"/>
  <c r="A351" i="11" s="1"/>
  <c r="A356" i="7"/>
  <c r="A352" i="11" s="1"/>
  <c r="A357" i="7"/>
  <c r="A353" i="11" s="1"/>
  <c r="A358" i="7"/>
  <c r="A354" i="11" s="1"/>
  <c r="A359" i="7"/>
  <c r="A355" i="11" s="1"/>
  <c r="A360" i="7"/>
  <c r="A356" i="11" s="1"/>
  <c r="A361" i="7"/>
  <c r="A357" i="11" s="1"/>
  <c r="A362" i="7"/>
  <c r="A358" i="11" s="1"/>
  <c r="A363" i="7"/>
  <c r="A359" i="11" s="1"/>
  <c r="A364" i="7"/>
  <c r="A360" i="11" s="1"/>
  <c r="A365" i="7"/>
  <c r="A361" i="11" s="1"/>
  <c r="A366" i="7"/>
  <c r="A362" i="11" s="1"/>
  <c r="A367" i="7"/>
  <c r="A363" i="11" s="1"/>
  <c r="A368" i="7"/>
  <c r="A364" i="11" s="1"/>
  <c r="A369" i="7"/>
  <c r="A365" i="11" s="1"/>
  <c r="A370" i="7"/>
  <c r="A366" i="11" s="1"/>
  <c r="A371" i="7"/>
  <c r="A367" i="11" s="1"/>
  <c r="A372" i="7"/>
  <c r="A368" i="11" s="1"/>
  <c r="A373" i="7"/>
  <c r="A369" i="11" s="1"/>
  <c r="A374" i="7"/>
  <c r="A370" i="11" s="1"/>
  <c r="A375" i="7"/>
  <c r="A371" i="11" s="1"/>
  <c r="A376" i="7"/>
  <c r="A372" i="11" s="1"/>
  <c r="A377" i="7"/>
  <c r="A373" i="11" s="1"/>
  <c r="A378" i="7"/>
  <c r="A374" i="11" s="1"/>
  <c r="A379" i="7"/>
  <c r="A375" i="11" s="1"/>
  <c r="A380" i="7"/>
  <c r="A376" i="11" s="1"/>
  <c r="A381" i="7"/>
  <c r="A377" i="11" s="1"/>
  <c r="A382" i="7"/>
  <c r="A378" i="11" s="1"/>
  <c r="A383" i="7"/>
  <c r="A379" i="11" s="1"/>
  <c r="A384" i="7"/>
  <c r="A380" i="11" s="1"/>
  <c r="A385" i="7"/>
  <c r="A381" i="11" s="1"/>
  <c r="A386" i="7"/>
  <c r="A382" i="11" s="1"/>
  <c r="A387" i="7"/>
  <c r="A383" i="11" s="1"/>
  <c r="A388" i="7"/>
  <c r="A384" i="11" s="1"/>
  <c r="A389" i="7"/>
  <c r="A385" i="11" s="1"/>
  <c r="A390" i="7"/>
  <c r="A386" i="11" s="1"/>
  <c r="A391" i="7"/>
  <c r="A387" i="11" s="1"/>
  <c r="A392" i="7"/>
  <c r="A388" i="11" s="1"/>
  <c r="A393" i="7"/>
  <c r="A389" i="11" s="1"/>
  <c r="A394" i="7"/>
  <c r="A390" i="11" s="1"/>
  <c r="A395" i="7"/>
  <c r="A391" i="11" s="1"/>
  <c r="A396" i="7"/>
  <c r="A392" i="11" s="1"/>
  <c r="A397" i="7"/>
  <c r="A393" i="11" s="1"/>
  <c r="A398" i="7"/>
  <c r="A394" i="11" s="1"/>
  <c r="A399" i="7"/>
  <c r="A395" i="11" s="1"/>
  <c r="A400" i="7"/>
  <c r="A396" i="11" s="1"/>
  <c r="A401" i="7"/>
  <c r="A397" i="11" s="1"/>
  <c r="A402" i="7"/>
  <c r="A398" i="11" s="1"/>
  <c r="A403" i="7"/>
  <c r="A399" i="11" s="1"/>
  <c r="A404" i="7"/>
  <c r="A400" i="11" s="1"/>
  <c r="A405" i="7"/>
  <c r="A401" i="11" s="1"/>
  <c r="A406" i="7"/>
  <c r="A402" i="11" s="1"/>
  <c r="A407" i="7"/>
  <c r="A403" i="11" s="1"/>
  <c r="A408" i="7"/>
  <c r="A404" i="11" s="1"/>
  <c r="A49" i="7"/>
  <c r="A45" i="11" s="1"/>
  <c r="A50" i="7"/>
  <c r="A46" i="11" s="1"/>
  <c r="A51" i="7"/>
  <c r="A47" i="11" s="1"/>
  <c r="A19" i="7"/>
  <c r="A15" i="11" s="1"/>
  <c r="A20" i="7"/>
  <c r="A16" i="11" s="1"/>
  <c r="A21" i="7"/>
  <c r="A17" i="11" s="1"/>
  <c r="A22" i="7"/>
  <c r="A18" i="11" s="1"/>
  <c r="A23" i="7"/>
  <c r="A19" i="11" s="1"/>
  <c r="A24" i="7"/>
  <c r="A20" i="11" s="1"/>
  <c r="A25" i="7"/>
  <c r="A21" i="11" s="1"/>
  <c r="A26" i="7"/>
  <c r="A22" i="11" s="1"/>
  <c r="A27" i="7"/>
  <c r="A23" i="11" s="1"/>
  <c r="A28" i="7"/>
  <c r="A24" i="11" s="1"/>
  <c r="A29" i="7"/>
  <c r="A25" i="11" s="1"/>
  <c r="A30" i="7"/>
  <c r="A26" i="11" s="1"/>
  <c r="A31" i="7"/>
  <c r="A27" i="11" s="1"/>
  <c r="A32" i="7"/>
  <c r="A28" i="11" s="1"/>
  <c r="A33" i="7"/>
  <c r="A29" i="11" s="1"/>
  <c r="A34" i="7"/>
  <c r="A30" i="11" s="1"/>
  <c r="A35" i="7"/>
  <c r="A31" i="11" s="1"/>
  <c r="A36" i="7"/>
  <c r="A32" i="11" s="1"/>
  <c r="A37" i="7"/>
  <c r="A33" i="11" s="1"/>
  <c r="A38" i="7"/>
  <c r="A34" i="11" s="1"/>
  <c r="A39" i="7"/>
  <c r="A35" i="11" s="1"/>
  <c r="A40" i="7"/>
  <c r="A36" i="11" s="1"/>
  <c r="A41" i="7"/>
  <c r="A37" i="11" s="1"/>
  <c r="A42" i="7"/>
  <c r="A38" i="11" s="1"/>
  <c r="A43" i="7"/>
  <c r="A39" i="11" s="1"/>
  <c r="A44" i="7"/>
  <c r="A40" i="11" s="1"/>
  <c r="A45" i="7"/>
  <c r="A41" i="11" s="1"/>
  <c r="A46" i="7"/>
  <c r="A42" i="11" s="1"/>
  <c r="A47" i="7"/>
  <c r="A43" i="11" s="1"/>
  <c r="A48" i="7"/>
  <c r="A44" i="11" s="1"/>
  <c r="A17" i="7"/>
  <c r="A13" i="11" s="1"/>
  <c r="A18" i="7"/>
  <c r="A14" i="11" s="1"/>
  <c r="A10" i="7"/>
  <c r="A6" i="11" s="1"/>
  <c r="A11" i="7"/>
  <c r="A7" i="11" s="1"/>
  <c r="A12" i="7"/>
  <c r="A8" i="11" s="1"/>
  <c r="A13" i="7"/>
  <c r="A9" i="11" s="1"/>
  <c r="A14" i="7"/>
  <c r="A10" i="11" s="1"/>
  <c r="A15" i="7"/>
  <c r="A11" i="11" s="1"/>
  <c r="A16" i="7"/>
  <c r="A12" i="11" s="1"/>
  <c r="A9" i="7"/>
  <c r="A5" i="11" s="1"/>
  <c r="V409" i="7"/>
  <c r="C10" i="13" s="1"/>
  <c r="W409" i="7"/>
  <c r="D10" i="13" s="1"/>
  <c r="X409" i="7"/>
  <c r="E10" i="13" s="1"/>
  <c r="Y409" i="7"/>
  <c r="F10" i="13" s="1"/>
  <c r="U409" i="7"/>
  <c r="B10" i="13" s="1"/>
  <c r="J10" i="9"/>
  <c r="AF292" i="11"/>
  <c r="AF313" i="11"/>
  <c r="AF251" i="11"/>
  <c r="Z321" i="11"/>
  <c r="Z288" i="11"/>
  <c r="Z276" i="11"/>
  <c r="AL234" i="11"/>
  <c r="Z389" i="11"/>
  <c r="AF214" i="11"/>
  <c r="AF321" i="11"/>
  <c r="Z304" i="11"/>
  <c r="Z337" i="11"/>
  <c r="Z205" i="11"/>
  <c r="AR234" i="11"/>
  <c r="T230" i="11"/>
  <c r="AL230" i="11"/>
  <c r="AR247" i="11"/>
  <c r="AR381" i="11"/>
  <c r="AL381" i="11"/>
  <c r="T337" i="11"/>
  <c r="AR329" i="11"/>
  <c r="T329" i="11"/>
  <c r="AR321" i="11"/>
  <c r="AR317" i="11"/>
  <c r="AR313" i="11"/>
  <c r="T205" i="11"/>
  <c r="AL201" i="11"/>
  <c r="AR177" i="11"/>
  <c r="AR69" i="11"/>
  <c r="AL69" i="11"/>
  <c r="AR57" i="11"/>
  <c r="AR304" i="11"/>
  <c r="T304" i="11"/>
  <c r="T296" i="11"/>
  <c r="AR284" i="11"/>
  <c r="AR280" i="11"/>
  <c r="T280" i="11"/>
  <c r="AL362" i="11"/>
  <c r="AL292" i="11"/>
  <c r="T271" i="11"/>
  <c r="AL267" i="11"/>
  <c r="T263" i="11"/>
  <c r="AL263" i="11"/>
  <c r="AR251" i="11"/>
  <c r="AL251" i="11"/>
  <c r="T247" i="11"/>
  <c r="AL243" i="11"/>
  <c r="T135" i="11"/>
  <c r="AR135" i="11"/>
  <c r="AL296" i="11"/>
  <c r="AL284" i="11"/>
  <c r="AR176" i="11"/>
  <c r="AR156" i="11"/>
  <c r="AR152" i="11"/>
  <c r="T152" i="11"/>
  <c r="AR144" i="11"/>
  <c r="T144" i="11"/>
  <c r="AL176" i="11"/>
  <c r="AR214" i="11"/>
  <c r="AR110" i="11"/>
  <c r="AR106" i="11"/>
  <c r="AR98" i="11"/>
  <c r="AL98" i="11"/>
  <c r="AL152" i="11"/>
  <c r="T325" i="11"/>
  <c r="AP43" i="11"/>
  <c r="AF53" i="11"/>
  <c r="AL53" i="11"/>
  <c r="T53" i="11"/>
  <c r="T61" i="11"/>
  <c r="T49" i="11"/>
  <c r="AL49" i="11"/>
  <c r="AR49" i="11"/>
  <c r="T31" i="11"/>
  <c r="Y31" i="11"/>
  <c r="AQ31" i="11"/>
  <c r="AL280" i="11"/>
  <c r="T292" i="11"/>
  <c r="T86" i="11"/>
  <c r="T78" i="11"/>
  <c r="AR78" i="11"/>
  <c r="AL78" i="11"/>
  <c r="AR90" i="11"/>
  <c r="AL90" i="11"/>
  <c r="T90" i="11"/>
  <c r="Z106" i="11"/>
  <c r="AF106" i="11"/>
  <c r="AA160" i="11"/>
  <c r="AF160" i="11"/>
  <c r="AL160" i="11"/>
  <c r="AG160" i="11"/>
  <c r="O160" i="11"/>
  <c r="Z160" i="11"/>
  <c r="AR160" i="11"/>
  <c r="D152" i="11"/>
  <c r="AM152" i="11"/>
  <c r="AA152" i="11"/>
  <c r="AA144" i="11"/>
  <c r="U144" i="11"/>
  <c r="AM144" i="11"/>
  <c r="W139" i="11"/>
  <c r="AK139" i="11"/>
  <c r="AQ139" i="11"/>
  <c r="Z139" i="11"/>
  <c r="AR139" i="11"/>
  <c r="R139" i="11"/>
  <c r="Y139" i="11"/>
  <c r="AF139" i="11"/>
  <c r="T139" i="11"/>
  <c r="Z131" i="11"/>
  <c r="AR131" i="11"/>
  <c r="Z189" i="11"/>
  <c r="T185" i="11"/>
  <c r="AR185" i="11"/>
  <c r="AL185" i="11"/>
  <c r="AL181" i="11"/>
  <c r="Z181" i="11"/>
  <c r="T181" i="11"/>
  <c r="O176" i="11"/>
  <c r="AM176" i="11"/>
  <c r="U176" i="11"/>
  <c r="Z172" i="11"/>
  <c r="O172" i="11"/>
  <c r="D172" i="11"/>
  <c r="AM172" i="11"/>
  <c r="AG172" i="11"/>
  <c r="T172" i="11"/>
  <c r="Z168" i="11"/>
  <c r="T168" i="11"/>
  <c r="AM168" i="11"/>
  <c r="O164" i="11"/>
  <c r="AG164" i="11"/>
  <c r="U164" i="11"/>
  <c r="R263" i="11"/>
  <c r="Z164" i="11"/>
  <c r="T164" i="11"/>
  <c r="AR164" i="11"/>
  <c r="AR226" i="11"/>
  <c r="AR222" i="11"/>
  <c r="AF222" i="11"/>
  <c r="Z218" i="11"/>
  <c r="AL218" i="11"/>
  <c r="AL210" i="11"/>
  <c r="Z210" i="11"/>
  <c r="T210" i="11"/>
  <c r="S16" i="8"/>
  <c r="Z193" i="11"/>
  <c r="AF177" i="11"/>
  <c r="Z177" i="11"/>
  <c r="AF284" i="11"/>
  <c r="AA148" i="11"/>
  <c r="AD263" i="11"/>
  <c r="AQ135" i="11"/>
  <c r="AG148" i="11"/>
  <c r="P215" i="11" l="1"/>
  <c r="X263" i="11"/>
  <c r="AF164" i="11"/>
  <c r="AR168" i="11"/>
  <c r="AR172" i="11"/>
  <c r="AA176" i="11"/>
  <c r="AF181" i="11"/>
  <c r="AL189" i="11"/>
  <c r="AP139" i="11"/>
  <c r="L139" i="11"/>
  <c r="AG144" i="11"/>
  <c r="AG152" i="11"/>
  <c r="U160" i="11"/>
  <c r="AL106" i="11"/>
  <c r="L31" i="11"/>
  <c r="T106" i="11"/>
  <c r="AL148" i="11"/>
  <c r="T115" i="11"/>
  <c r="AR276" i="11"/>
  <c r="T177" i="11"/>
  <c r="AR205" i="11"/>
  <c r="AL193" i="11"/>
  <c r="Z234" i="11"/>
  <c r="N23" i="11"/>
  <c r="L23" i="11"/>
  <c r="N61" i="11"/>
  <c r="AL61" i="11"/>
  <c r="T57" i="11"/>
  <c r="AL57" i="11"/>
  <c r="N53" i="11"/>
  <c r="Z53" i="11"/>
  <c r="N49" i="11"/>
  <c r="Z49" i="11"/>
  <c r="N78" i="11"/>
  <c r="AF78" i="11"/>
  <c r="AF98" i="11"/>
  <c r="T98" i="11"/>
  <c r="N90" i="11"/>
  <c r="Z90" i="11"/>
  <c r="N139" i="11"/>
  <c r="S139" i="11"/>
  <c r="AL139" i="11"/>
  <c r="J139" i="11"/>
  <c r="S135" i="11"/>
  <c r="AL135" i="11"/>
  <c r="L135" i="11"/>
  <c r="AF144" i="11"/>
  <c r="O144" i="11"/>
  <c r="D144" i="11"/>
  <c r="N172" i="11"/>
  <c r="AA172" i="11"/>
  <c r="AL172" i="11"/>
  <c r="U172" i="11"/>
  <c r="N168" i="11"/>
  <c r="AL168" i="11"/>
  <c r="AM164" i="11"/>
  <c r="AA164" i="11"/>
  <c r="AL164" i="11"/>
  <c r="N160" i="11"/>
  <c r="T160" i="11"/>
  <c r="AM160" i="11"/>
  <c r="T156" i="11"/>
  <c r="AL156" i="11"/>
  <c r="AM156" i="11"/>
  <c r="Z152" i="11"/>
  <c r="O152" i="11"/>
  <c r="AF152" i="11"/>
  <c r="T148" i="11"/>
  <c r="O148" i="11"/>
  <c r="Z148" i="11"/>
  <c r="D176" i="11"/>
  <c r="AG176" i="11"/>
  <c r="N185" i="11"/>
  <c r="Z185" i="11"/>
  <c r="N222" i="11"/>
  <c r="Z222" i="11"/>
  <c r="T222" i="11"/>
  <c r="T214" i="11"/>
  <c r="AL214" i="11"/>
  <c r="N210" i="11"/>
  <c r="AR210" i="11"/>
  <c r="AR271" i="11"/>
  <c r="H271" i="11"/>
  <c r="T251" i="11"/>
  <c r="Q251" i="11"/>
  <c r="AF247" i="11"/>
  <c r="Z247" i="11"/>
  <c r="N304" i="11"/>
  <c r="AF304" i="11"/>
  <c r="AR296" i="11"/>
  <c r="AF296" i="11"/>
  <c r="N276" i="11"/>
  <c r="T276" i="11"/>
  <c r="AL276" i="11"/>
  <c r="AF337" i="11"/>
  <c r="AL337" i="11"/>
  <c r="Z329" i="11"/>
  <c r="AL329" i="11"/>
  <c r="AF325" i="11"/>
  <c r="Z325" i="11"/>
  <c r="AR325" i="11"/>
  <c r="T321" i="11"/>
  <c r="AL321" i="11"/>
  <c r="N313" i="11"/>
  <c r="Z313" i="11"/>
  <c r="T313" i="11"/>
  <c r="AL313" i="11"/>
  <c r="P107" i="11"/>
  <c r="AH47" i="11"/>
  <c r="AN203" i="11"/>
  <c r="AN179" i="11"/>
  <c r="Y232" i="11"/>
  <c r="L220" i="11"/>
  <c r="L240" i="11"/>
  <c r="Q368" i="11"/>
  <c r="AI356" i="11"/>
  <c r="Q348" i="11"/>
  <c r="AC344" i="11"/>
  <c r="O370" i="11"/>
  <c r="O366" i="11"/>
  <c r="AA362" i="11"/>
  <c r="AA346" i="11"/>
  <c r="O402" i="11"/>
  <c r="AM234" i="11"/>
  <c r="O222" i="11"/>
  <c r="AG210" i="11"/>
  <c r="AM110" i="11"/>
  <c r="O106" i="11"/>
  <c r="O98" i="11"/>
  <c r="O94" i="11"/>
  <c r="U90" i="11"/>
  <c r="U78" i="11"/>
  <c r="U66" i="11"/>
  <c r="AB304" i="11"/>
  <c r="F296" i="11"/>
  <c r="AB280" i="11"/>
  <c r="AN276" i="11"/>
  <c r="AI205" i="11"/>
  <c r="H193" i="11"/>
  <c r="AO189" i="11"/>
  <c r="AI185" i="11"/>
  <c r="H177" i="11"/>
  <c r="J337" i="11"/>
  <c r="R333" i="11"/>
  <c r="AD329" i="11"/>
  <c r="X325" i="11"/>
  <c r="AD321" i="11"/>
  <c r="X313" i="11"/>
  <c r="T69" i="11"/>
  <c r="H65" i="11"/>
  <c r="AI61" i="11"/>
  <c r="AC57" i="11"/>
  <c r="Q53" i="11"/>
  <c r="H49" i="11"/>
  <c r="R205" i="11"/>
  <c r="AP193" i="11"/>
  <c r="AD189" i="11"/>
  <c r="R185" i="11"/>
  <c r="S189" i="11"/>
  <c r="P139" i="11"/>
  <c r="AI304" i="11"/>
  <c r="L304" i="11"/>
  <c r="L296" i="11"/>
  <c r="AA336" i="11"/>
  <c r="AA401" i="11"/>
  <c r="U333" i="11"/>
  <c r="AM289" i="11"/>
  <c r="V139" i="11"/>
  <c r="Q304" i="11"/>
  <c r="AO300" i="11"/>
  <c r="Q296" i="11"/>
  <c r="AO296" i="11"/>
  <c r="H304" i="11"/>
  <c r="W300" i="11"/>
  <c r="AG333" i="11"/>
  <c r="AN139" i="11"/>
  <c r="AC300" i="11"/>
  <c r="F171" i="11"/>
  <c r="AN159" i="11"/>
  <c r="X229" i="11"/>
  <c r="X353" i="11"/>
  <c r="Q380" i="11"/>
  <c r="W372" i="11"/>
  <c r="F205" i="11"/>
  <c r="P201" i="11"/>
  <c r="AB197" i="11"/>
  <c r="AN193" i="11"/>
  <c r="V189" i="11"/>
  <c r="AB185" i="11"/>
  <c r="AH181" i="11"/>
  <c r="AB141" i="11"/>
  <c r="F133" i="11"/>
  <c r="F57" i="11"/>
  <c r="P53" i="11"/>
  <c r="F49" i="11"/>
  <c r="AI366" i="11"/>
  <c r="AO346" i="11"/>
  <c r="H338" i="11"/>
  <c r="Q234" i="11"/>
  <c r="H222" i="11"/>
  <c r="Y362" i="11"/>
  <c r="AK350" i="11"/>
  <c r="Y338" i="11"/>
  <c r="S310" i="11"/>
  <c r="AE274" i="11"/>
  <c r="AQ234" i="11"/>
  <c r="AQ230" i="11"/>
  <c r="Y222" i="11"/>
  <c r="L218" i="11"/>
  <c r="S214" i="11"/>
  <c r="L210" i="11"/>
  <c r="W296" i="11"/>
  <c r="AO195" i="11"/>
  <c r="Q49" i="11"/>
  <c r="AJ137" i="11"/>
  <c r="H185" i="11"/>
  <c r="AD185" i="11"/>
  <c r="X205" i="11"/>
  <c r="O362" i="11"/>
  <c r="U174" i="11"/>
  <c r="AQ214" i="11"/>
  <c r="AK222" i="11"/>
  <c r="AR224" i="11"/>
  <c r="T335" i="11"/>
  <c r="AP333" i="11"/>
  <c r="X337" i="11"/>
  <c r="J205" i="11"/>
  <c r="D282" i="11"/>
  <c r="AN187" i="11"/>
  <c r="AM90" i="11"/>
  <c r="L230" i="11"/>
  <c r="AK228" i="11"/>
  <c r="Q57" i="11"/>
  <c r="W177" i="11"/>
  <c r="R329" i="11"/>
  <c r="AJ205" i="11"/>
  <c r="J313" i="11"/>
  <c r="V296" i="11"/>
  <c r="Y210" i="11"/>
  <c r="Z212" i="11"/>
  <c r="AF158" i="11"/>
  <c r="AL183" i="11"/>
  <c r="W185" i="11"/>
  <c r="X189" i="11"/>
  <c r="J187" i="11"/>
  <c r="W53" i="11"/>
  <c r="AJ329" i="11"/>
  <c r="AP205" i="11"/>
  <c r="H133" i="11"/>
  <c r="AO340" i="11"/>
  <c r="AH296" i="11"/>
  <c r="O212" i="11"/>
  <c r="O220" i="11"/>
  <c r="AH207" i="11"/>
  <c r="X185" i="11"/>
  <c r="AC185" i="11"/>
  <c r="AJ189" i="11"/>
  <c r="AI133" i="11"/>
  <c r="AO356" i="11"/>
  <c r="P280" i="11"/>
  <c r="AC49" i="11"/>
  <c r="AJ321" i="11"/>
  <c r="AH49" i="11"/>
  <c r="AN340" i="11"/>
  <c r="AQ350" i="11"/>
  <c r="AE218" i="11"/>
  <c r="T228" i="11"/>
  <c r="AA208" i="11"/>
  <c r="AJ185" i="11"/>
  <c r="Q185" i="11"/>
  <c r="Q189" i="11"/>
  <c r="AA104" i="11"/>
  <c r="D106" i="11"/>
  <c r="AD179" i="11"/>
  <c r="AR375" i="11"/>
  <c r="AQ210" i="11"/>
  <c r="AK210" i="11"/>
  <c r="AE234" i="11"/>
  <c r="V201" i="11"/>
  <c r="F181" i="11"/>
  <c r="Y294" i="11"/>
  <c r="S278" i="11"/>
  <c r="O174" i="11"/>
  <c r="D154" i="11"/>
  <c r="AM348" i="11"/>
  <c r="T96" i="11"/>
  <c r="AE210" i="11"/>
  <c r="AF212" i="11"/>
  <c r="T232" i="11"/>
  <c r="AN207" i="11"/>
  <c r="AO183" i="11"/>
  <c r="AO185" i="11"/>
  <c r="AQ240" i="11"/>
  <c r="W193" i="11"/>
  <c r="W49" i="11"/>
  <c r="AC177" i="11"/>
  <c r="AI177" i="11"/>
  <c r="AR240" i="11"/>
  <c r="AD313" i="11"/>
  <c r="AP329" i="11"/>
  <c r="X321" i="11"/>
  <c r="AP337" i="11"/>
  <c r="AJ337" i="11"/>
  <c r="AI45" i="11"/>
  <c r="R173" i="11"/>
  <c r="H169" i="11"/>
  <c r="W161" i="11"/>
  <c r="L206" i="11"/>
  <c r="AQ198" i="11"/>
  <c r="AP297" i="11"/>
  <c r="AJ293" i="11"/>
  <c r="AC285" i="11"/>
  <c r="J281" i="11"/>
  <c r="AD305" i="11"/>
  <c r="AK382" i="11"/>
  <c r="AK276" i="11"/>
  <c r="AI222" i="11"/>
  <c r="AK298" i="11"/>
  <c r="AE282" i="11"/>
  <c r="O166" i="11"/>
  <c r="O146" i="11"/>
  <c r="H348" i="11"/>
  <c r="AH195" i="11"/>
  <c r="S210" i="11"/>
  <c r="AR212" i="11"/>
  <c r="O216" i="11"/>
  <c r="AG228" i="11"/>
  <c r="AA232" i="11"/>
  <c r="D208" i="11"/>
  <c r="Z183" i="11"/>
  <c r="AR195" i="11"/>
  <c r="AR395" i="11"/>
  <c r="AI139" i="11"/>
  <c r="AD267" i="11"/>
  <c r="R243" i="11"/>
  <c r="AJ135" i="11"/>
  <c r="AD115" i="11"/>
  <c r="W298" i="11"/>
  <c r="AI346" i="11"/>
  <c r="AF195" i="11"/>
  <c r="AG166" i="11"/>
  <c r="AN185" i="11"/>
  <c r="Z150" i="11"/>
  <c r="T356" i="11"/>
  <c r="AN205" i="11"/>
  <c r="AH340" i="11"/>
  <c r="AA348" i="11"/>
  <c r="L282" i="11"/>
  <c r="AA212" i="11"/>
  <c r="AM216" i="11"/>
  <c r="AL224" i="11"/>
  <c r="U228" i="11"/>
  <c r="AG232" i="11"/>
  <c r="U232" i="11"/>
  <c r="AR207" i="11"/>
  <c r="V207" i="11"/>
  <c r="O208" i="11"/>
  <c r="AL170" i="11"/>
  <c r="S183" i="11"/>
  <c r="AF183" i="11"/>
  <c r="AL133" i="11"/>
  <c r="U96" i="11"/>
  <c r="J207" i="11"/>
  <c r="P185" i="11"/>
  <c r="Z108" i="11"/>
  <c r="AB205" i="11"/>
  <c r="AJ335" i="11"/>
  <c r="AM138" i="11"/>
  <c r="X151" i="11"/>
  <c r="V221" i="11"/>
  <c r="J283" i="11"/>
  <c r="V328" i="11"/>
  <c r="Q341" i="11"/>
  <c r="Y384" i="11"/>
  <c r="AH376" i="11"/>
  <c r="U403" i="11"/>
  <c r="O399" i="11"/>
  <c r="U335" i="11"/>
  <c r="O327" i="11"/>
  <c r="AA323" i="11"/>
  <c r="AA311" i="11"/>
  <c r="D271" i="11"/>
  <c r="O259" i="11"/>
  <c r="D255" i="11"/>
  <c r="AM251" i="11"/>
  <c r="AM247" i="11"/>
  <c r="AM191" i="11"/>
  <c r="AG179" i="11"/>
  <c r="AA135" i="11"/>
  <c r="O115" i="11"/>
  <c r="F381" i="11"/>
  <c r="AB333" i="11"/>
  <c r="AN329" i="11"/>
  <c r="AH325" i="11"/>
  <c r="AN317" i="11"/>
  <c r="F313" i="11"/>
  <c r="F230" i="11"/>
  <c r="AN226" i="11"/>
  <c r="F218" i="11"/>
  <c r="AN170" i="11"/>
  <c r="F162" i="11"/>
  <c r="AN154" i="11"/>
  <c r="AN146" i="11"/>
  <c r="AH102" i="11"/>
  <c r="P78" i="11"/>
  <c r="V46" i="11"/>
  <c r="W387" i="11"/>
  <c r="W335" i="11"/>
  <c r="H331" i="11"/>
  <c r="W319" i="11"/>
  <c r="AO284" i="11"/>
  <c r="W240" i="11"/>
  <c r="AO236" i="11"/>
  <c r="AC232" i="11"/>
  <c r="AO228" i="11"/>
  <c r="Q220" i="11"/>
  <c r="AI216" i="11"/>
  <c r="Q212" i="11"/>
  <c r="AI208" i="11"/>
  <c r="AC176" i="11"/>
  <c r="W172" i="11"/>
  <c r="Q168" i="11"/>
  <c r="AO156" i="11"/>
  <c r="AO152" i="11"/>
  <c r="AC148" i="11"/>
  <c r="AO144" i="11"/>
  <c r="W96" i="11"/>
  <c r="Q92" i="11"/>
  <c r="Q88" i="11"/>
  <c r="AO80" i="11"/>
  <c r="AD364" i="11"/>
  <c r="AJ360" i="11"/>
  <c r="AD356" i="11"/>
  <c r="AJ352" i="11"/>
  <c r="J348" i="11"/>
  <c r="R296" i="11"/>
  <c r="AJ292" i="11"/>
  <c r="AJ240" i="11"/>
  <c r="R232" i="11"/>
  <c r="AJ224" i="11"/>
  <c r="AD220" i="11"/>
  <c r="J212" i="11"/>
  <c r="AP208" i="11"/>
  <c r="R168" i="11"/>
  <c r="AD104" i="11"/>
  <c r="AK75" i="11"/>
  <c r="S75" i="11"/>
  <c r="N71" i="11"/>
  <c r="AF71" i="11"/>
  <c r="AE63" i="11"/>
  <c r="AL63" i="11"/>
  <c r="AR59" i="11"/>
  <c r="AB59" i="11"/>
  <c r="S51" i="11"/>
  <c r="L51" i="11"/>
  <c r="Z100" i="11"/>
  <c r="AR100" i="11"/>
  <c r="AR92" i="11"/>
  <c r="Z92" i="11"/>
  <c r="AA92" i="11"/>
  <c r="Z88" i="11"/>
  <c r="O88" i="11"/>
  <c r="D80" i="11"/>
  <c r="AL80" i="11"/>
  <c r="AC141" i="11"/>
  <c r="T141" i="11"/>
  <c r="W141" i="11"/>
  <c r="AR141" i="11"/>
  <c r="AL141" i="11"/>
  <c r="X137" i="11"/>
  <c r="AI137" i="11"/>
  <c r="AP137" i="11"/>
  <c r="AF137" i="11"/>
  <c r="AL137" i="11"/>
  <c r="Z137" i="11"/>
  <c r="W137" i="11"/>
  <c r="N133" i="11"/>
  <c r="AO133" i="11"/>
  <c r="W133" i="11"/>
  <c r="T133" i="11"/>
  <c r="AC133" i="11"/>
  <c r="Z133" i="11"/>
  <c r="Q133" i="11"/>
  <c r="AL117" i="11"/>
  <c r="AF117" i="11"/>
  <c r="AI113" i="11"/>
  <c r="Q113" i="11"/>
  <c r="N174" i="11"/>
  <c r="T174" i="11"/>
  <c r="Z174" i="11"/>
  <c r="AR174" i="11"/>
  <c r="N170" i="11"/>
  <c r="AF170" i="11"/>
  <c r="Z170" i="11"/>
  <c r="AL166" i="11"/>
  <c r="AR166" i="11"/>
  <c r="T166" i="11"/>
  <c r="AR162" i="11"/>
  <c r="AL162" i="11"/>
  <c r="N158" i="11"/>
  <c r="T158" i="11"/>
  <c r="Z158" i="11"/>
  <c r="AF154" i="11"/>
  <c r="T154" i="11"/>
  <c r="T150" i="11"/>
  <c r="AR150" i="11"/>
  <c r="AR146" i="11"/>
  <c r="AL146" i="11"/>
  <c r="T146" i="11"/>
  <c r="N207" i="11"/>
  <c r="T207" i="11"/>
  <c r="AF207" i="11"/>
  <c r="P207" i="11"/>
  <c r="AL207" i="11"/>
  <c r="Z207" i="11"/>
  <c r="AH203" i="11"/>
  <c r="T203" i="11"/>
  <c r="AF203" i="11"/>
  <c r="R199" i="11"/>
  <c r="AN199" i="11"/>
  <c r="T199" i="11"/>
  <c r="AR199" i="11"/>
  <c r="Z199" i="11"/>
  <c r="AL195" i="11"/>
  <c r="T195" i="11"/>
  <c r="P195" i="11"/>
  <c r="L195" i="11"/>
  <c r="Y195" i="11"/>
  <c r="AE191" i="11"/>
  <c r="AK191" i="11"/>
  <c r="T191" i="11"/>
  <c r="F191" i="11"/>
  <c r="AN191" i="11"/>
  <c r="AF187" i="11"/>
  <c r="T187" i="11"/>
  <c r="AL187" i="11"/>
  <c r="AK187" i="11"/>
  <c r="AR187" i="11"/>
  <c r="F187" i="11"/>
  <c r="P187" i="11"/>
  <c r="N183" i="11"/>
  <c r="T183" i="11"/>
  <c r="AK183" i="11"/>
  <c r="AR183" i="11"/>
  <c r="AN183" i="11"/>
  <c r="V183" i="11"/>
  <c r="F183" i="11"/>
  <c r="AH183" i="11"/>
  <c r="AL179" i="11"/>
  <c r="P179" i="11"/>
  <c r="T179" i="11"/>
  <c r="Y179" i="11"/>
  <c r="AG208" i="11"/>
  <c r="Z208" i="11"/>
  <c r="AM208" i="11"/>
  <c r="AL208" i="11"/>
  <c r="U208" i="11"/>
  <c r="AF208" i="11"/>
  <c r="AF236" i="11"/>
  <c r="AM236" i="11"/>
  <c r="T236" i="11"/>
  <c r="N232" i="11"/>
  <c r="AL232" i="11"/>
  <c r="AM232" i="11"/>
  <c r="Z232" i="11"/>
  <c r="AR232" i="11"/>
  <c r="AF232" i="11"/>
  <c r="D232" i="11"/>
  <c r="N228" i="11"/>
  <c r="AL228" i="11"/>
  <c r="AR228" i="11"/>
  <c r="D228" i="11"/>
  <c r="AM228" i="11"/>
  <c r="O228" i="11"/>
  <c r="AA228" i="11"/>
  <c r="N224" i="11"/>
  <c r="D224" i="11"/>
  <c r="AG224" i="11"/>
  <c r="Z224" i="11"/>
  <c r="U224" i="11"/>
  <c r="N220" i="11"/>
  <c r="Z220" i="11"/>
  <c r="U220" i="11"/>
  <c r="AR220" i="11"/>
  <c r="AA220" i="11"/>
  <c r="AF216" i="11"/>
  <c r="AR216" i="11"/>
  <c r="AL216" i="11"/>
  <c r="D216" i="11"/>
  <c r="N212" i="11"/>
  <c r="D212" i="11"/>
  <c r="AL212" i="11"/>
  <c r="Z240" i="11"/>
  <c r="T240" i="11"/>
  <c r="U240" i="11"/>
  <c r="T269" i="11"/>
  <c r="X269" i="11"/>
  <c r="AR269" i="11"/>
  <c r="AF265" i="11"/>
  <c r="AR265" i="11"/>
  <c r="J265" i="11"/>
  <c r="T265" i="11"/>
  <c r="AL265" i="11"/>
  <c r="AL302" i="11"/>
  <c r="Y302" i="11"/>
  <c r="AB302" i="11"/>
  <c r="T286" i="11"/>
  <c r="AB286" i="11"/>
  <c r="AN282" i="11"/>
  <c r="Y282" i="11"/>
  <c r="AQ282" i="11"/>
  <c r="AR278" i="11"/>
  <c r="T278" i="11"/>
  <c r="AL278" i="11"/>
  <c r="L278" i="11"/>
  <c r="AP278" i="11"/>
  <c r="AE278" i="11"/>
  <c r="AR335" i="11"/>
  <c r="AL335" i="11"/>
  <c r="X331" i="11"/>
  <c r="AR331" i="11"/>
  <c r="AL331" i="11"/>
  <c r="Z327" i="11"/>
  <c r="T327" i="11"/>
  <c r="AF323" i="11"/>
  <c r="AL323" i="11"/>
  <c r="AE323" i="11"/>
  <c r="R315" i="11"/>
  <c r="T315" i="11"/>
  <c r="AL315" i="11"/>
  <c r="AR307" i="11"/>
  <c r="AL307" i="11"/>
  <c r="AC368" i="11"/>
  <c r="AI368" i="11"/>
  <c r="AR368" i="11"/>
  <c r="AF368" i="11"/>
  <c r="H368" i="11"/>
  <c r="T368" i="11"/>
  <c r="AE364" i="11"/>
  <c r="Z364" i="11"/>
  <c r="V356" i="11"/>
  <c r="AR356" i="11"/>
  <c r="AL356" i="11"/>
  <c r="AC356" i="11"/>
  <c r="AM352" i="11"/>
  <c r="AA352" i="11"/>
  <c r="T352" i="11"/>
  <c r="AH348" i="11"/>
  <c r="AR348" i="11"/>
  <c r="T348" i="11"/>
  <c r="AL348" i="11"/>
  <c r="U348" i="11"/>
  <c r="AI348" i="11"/>
  <c r="AO348" i="11"/>
  <c r="U344" i="11"/>
  <c r="AG344" i="11"/>
  <c r="W344" i="11"/>
  <c r="F340" i="11"/>
  <c r="AG340" i="11"/>
  <c r="AL340" i="11"/>
  <c r="AR340" i="11"/>
  <c r="W340" i="11"/>
  <c r="AF391" i="11"/>
  <c r="AL391" i="11"/>
  <c r="Y391" i="11"/>
  <c r="AR391" i="11"/>
  <c r="T391" i="11"/>
  <c r="AL387" i="11"/>
  <c r="T387" i="11"/>
  <c r="T375" i="11"/>
  <c r="Z375" i="11"/>
  <c r="AL375" i="11"/>
  <c r="D290" i="11"/>
  <c r="U222" i="11"/>
  <c r="AM222" i="11"/>
  <c r="AG222" i="11"/>
  <c r="AA174" i="11"/>
  <c r="AG174" i="11"/>
  <c r="U170" i="11"/>
  <c r="U166" i="11"/>
  <c r="AM166" i="11"/>
  <c r="AA166" i="11"/>
  <c r="AG158" i="11"/>
  <c r="AM154" i="11"/>
  <c r="D150" i="11"/>
  <c r="O150" i="11"/>
  <c r="AM146" i="11"/>
  <c r="D146" i="11"/>
  <c r="AM106" i="11"/>
  <c r="U106" i="11"/>
  <c r="F368" i="11"/>
  <c r="P364" i="11"/>
  <c r="AB364" i="11"/>
  <c r="AH356" i="11"/>
  <c r="F348" i="11"/>
  <c r="AB340" i="11"/>
  <c r="V340" i="11"/>
  <c r="AN296" i="11"/>
  <c r="AB296" i="11"/>
  <c r="V288" i="11"/>
  <c r="P288" i="11"/>
  <c r="V205" i="11"/>
  <c r="P205" i="11"/>
  <c r="AH205" i="11"/>
  <c r="V185" i="11"/>
  <c r="AH185" i="11"/>
  <c r="F185" i="11"/>
  <c r="AH177" i="11"/>
  <c r="V177" i="11"/>
  <c r="P177" i="11"/>
  <c r="AB177" i="11"/>
  <c r="AN141" i="11"/>
  <c r="H306" i="11"/>
  <c r="Q302" i="11"/>
  <c r="H251" i="11"/>
  <c r="AI251" i="11"/>
  <c r="AC247" i="11"/>
  <c r="Q247" i="11"/>
  <c r="H247" i="11"/>
  <c r="AC207" i="11"/>
  <c r="Q203" i="11"/>
  <c r="AI195" i="11"/>
  <c r="W191" i="11"/>
  <c r="AC187" i="11"/>
  <c r="AC51" i="11"/>
  <c r="H47" i="11"/>
  <c r="X403" i="11"/>
  <c r="AD383" i="11"/>
  <c r="J383" i="11"/>
  <c r="AP315" i="11"/>
  <c r="R251" i="11"/>
  <c r="X251" i="11"/>
  <c r="AD207" i="11"/>
  <c r="AP207" i="11"/>
  <c r="AP199" i="11"/>
  <c r="AP195" i="11"/>
  <c r="R187" i="11"/>
  <c r="J183" i="11"/>
  <c r="AD183" i="11"/>
  <c r="AD139" i="11"/>
  <c r="X139" i="11"/>
  <c r="AJ139" i="11"/>
  <c r="Y368" i="11"/>
  <c r="L368" i="11"/>
  <c r="AK368" i="11"/>
  <c r="AQ368" i="11"/>
  <c r="AE368" i="11"/>
  <c r="AQ364" i="11"/>
  <c r="L356" i="11"/>
  <c r="AK240" i="11"/>
  <c r="AE240" i="11"/>
  <c r="AE236" i="11"/>
  <c r="Y236" i="11"/>
  <c r="AK232" i="11"/>
  <c r="Y228" i="11"/>
  <c r="S212" i="11"/>
  <c r="Z141" i="11"/>
  <c r="AG150" i="11"/>
  <c r="AL154" i="11"/>
  <c r="AH113" i="11"/>
  <c r="O100" i="11"/>
  <c r="AL84" i="11"/>
  <c r="H356" i="11"/>
  <c r="S240" i="11"/>
  <c r="V187" i="11"/>
  <c r="AL236" i="11"/>
  <c r="AL360" i="11"/>
  <c r="AR364" i="11"/>
  <c r="H364" i="11"/>
  <c r="AH364" i="11"/>
  <c r="AO344" i="11"/>
  <c r="AC364" i="11"/>
  <c r="AF395" i="11"/>
  <c r="D348" i="11"/>
  <c r="AC348" i="11"/>
  <c r="AK282" i="11"/>
  <c r="AN298" i="11"/>
  <c r="AH187" i="11"/>
  <c r="D340" i="11"/>
  <c r="H340" i="11"/>
  <c r="U146" i="11"/>
  <c r="AF191" i="11"/>
  <c r="Z195" i="11"/>
  <c r="H199" i="11"/>
  <c r="P296" i="11"/>
  <c r="U212" i="11"/>
  <c r="AA216" i="11"/>
  <c r="U216" i="11"/>
  <c r="AF224" i="11"/>
  <c r="Z228" i="11"/>
  <c r="O232" i="11"/>
  <c r="AE232" i="11"/>
  <c r="AL158" i="11"/>
  <c r="AB207" i="11"/>
  <c r="F207" i="11"/>
  <c r="AR208" i="11"/>
  <c r="T170" i="11"/>
  <c r="AL174" i="11"/>
  <c r="P183" i="11"/>
  <c r="AB183" i="11"/>
  <c r="AR133" i="11"/>
  <c r="T137" i="11"/>
  <c r="AF141" i="11"/>
  <c r="AL150" i="11"/>
  <c r="Z154" i="11"/>
  <c r="T108" i="11"/>
  <c r="AL75" i="11"/>
  <c r="O78" i="11"/>
  <c r="D352" i="11"/>
  <c r="AB368" i="11"/>
  <c r="AQ278" i="11"/>
  <c r="Y240" i="11"/>
  <c r="D234" i="11"/>
  <c r="T162" i="11"/>
  <c r="AL191" i="11"/>
  <c r="AR315" i="11"/>
  <c r="P181" i="11"/>
  <c r="S364" i="11"/>
  <c r="AP265" i="11"/>
  <c r="Q103" i="11"/>
  <c r="AP99" i="11"/>
  <c r="AP111" i="11"/>
  <c r="Y157" i="11"/>
  <c r="U182" i="11"/>
  <c r="D178" i="11"/>
  <c r="AJ239" i="11"/>
  <c r="AO235" i="11"/>
  <c r="AO231" i="11"/>
  <c r="X223" i="11"/>
  <c r="AE268" i="11"/>
  <c r="AB264" i="11"/>
  <c r="AE256" i="11"/>
  <c r="Y248" i="11"/>
  <c r="AM310" i="11"/>
  <c r="AP363" i="11"/>
  <c r="J355" i="11"/>
  <c r="AP347" i="11"/>
  <c r="AD343" i="11"/>
  <c r="O386" i="11"/>
  <c r="Q378" i="11"/>
  <c r="O333" i="11"/>
  <c r="D321" i="11"/>
  <c r="AA317" i="11"/>
  <c r="U181" i="11"/>
  <c r="AM177" i="11"/>
  <c r="AC210" i="11"/>
  <c r="H174" i="11"/>
  <c r="AI158" i="11"/>
  <c r="W106" i="11"/>
  <c r="AJ350" i="11"/>
  <c r="R214" i="11"/>
  <c r="R210" i="11"/>
  <c r="AJ162" i="11"/>
  <c r="R146" i="11"/>
  <c r="AP135" i="11"/>
  <c r="O79" i="11"/>
  <c r="AH369" i="11"/>
  <c r="AH293" i="11"/>
  <c r="V190" i="11"/>
  <c r="AC264" i="11"/>
  <c r="W260" i="11"/>
  <c r="AI256" i="11"/>
  <c r="AC252" i="11"/>
  <c r="Q244" i="11"/>
  <c r="J214" i="11"/>
  <c r="AO215" i="11"/>
  <c r="Z136" i="11"/>
  <c r="AC158" i="11"/>
  <c r="L386" i="11"/>
  <c r="X343" i="11"/>
  <c r="AF182" i="11"/>
  <c r="V248" i="11"/>
  <c r="AM321" i="11"/>
  <c r="H161" i="11"/>
  <c r="F268" i="11"/>
  <c r="P260" i="11"/>
  <c r="AL206" i="11"/>
  <c r="AP285" i="11"/>
  <c r="Z318" i="11"/>
  <c r="AA265" i="11"/>
  <c r="P232" i="11"/>
  <c r="V326" i="11"/>
  <c r="AP289" i="11"/>
  <c r="AO239" i="11"/>
  <c r="AO219" i="11"/>
  <c r="AI223" i="11"/>
  <c r="Z71" i="11"/>
  <c r="X187" i="11"/>
  <c r="AB187" i="11"/>
  <c r="X195" i="11"/>
  <c r="AL51" i="11"/>
  <c r="AD327" i="11"/>
  <c r="AL240" i="11"/>
  <c r="AI352" i="11"/>
  <c r="W195" i="11"/>
  <c r="D236" i="11"/>
  <c r="AH352" i="11"/>
  <c r="AO206" i="11"/>
  <c r="AA240" i="11"/>
  <c r="T216" i="11"/>
  <c r="AR179" i="11"/>
  <c r="AR191" i="11"/>
  <c r="AL199" i="11"/>
  <c r="AR203" i="11"/>
  <c r="AR236" i="11"/>
  <c r="T344" i="11"/>
  <c r="AR352" i="11"/>
  <c r="T364" i="11"/>
  <c r="T331" i="11"/>
  <c r="T323" i="11"/>
  <c r="AR327" i="11"/>
  <c r="Z352" i="11"/>
  <c r="Z315" i="11"/>
  <c r="X199" i="11"/>
  <c r="Z191" i="11"/>
  <c r="Y364" i="11"/>
  <c r="AK364" i="11"/>
  <c r="V348" i="11"/>
  <c r="AA287" i="11"/>
  <c r="R376" i="11"/>
  <c r="AD372" i="11"/>
  <c r="D268" i="11"/>
  <c r="L256" i="11"/>
  <c r="AB378" i="11"/>
  <c r="Q215" i="11"/>
  <c r="AQ219" i="11"/>
  <c r="AD223" i="11"/>
  <c r="R231" i="11"/>
  <c r="H172" i="11"/>
  <c r="AN173" i="11"/>
  <c r="F390" i="11"/>
  <c r="AE206" i="11"/>
  <c r="AJ343" i="11"/>
  <c r="T239" i="11"/>
  <c r="AR378" i="11"/>
  <c r="T277" i="11"/>
  <c r="Z178" i="11"/>
  <c r="H180" i="11"/>
  <c r="AE326" i="11"/>
  <c r="Y198" i="11"/>
  <c r="X212" i="11"/>
  <c r="AB215" i="11"/>
  <c r="AM140" i="11"/>
  <c r="AR323" i="11"/>
  <c r="AL327" i="11"/>
  <c r="W364" i="11"/>
  <c r="P368" i="11"/>
  <c r="P191" i="11"/>
  <c r="P340" i="11"/>
  <c r="F364" i="11"/>
  <c r="L191" i="11"/>
  <c r="V344" i="11"/>
  <c r="V368" i="11"/>
  <c r="AH199" i="11"/>
  <c r="AN364" i="11"/>
  <c r="AN197" i="11"/>
  <c r="AN189" i="11"/>
  <c r="J396" i="11"/>
  <c r="AP336" i="11"/>
  <c r="AI148" i="11"/>
  <c r="AC172" i="11"/>
  <c r="O247" i="11"/>
  <c r="D301" i="11"/>
  <c r="AM137" i="11"/>
  <c r="AA113" i="11"/>
  <c r="AA73" i="11"/>
  <c r="AG69" i="11"/>
  <c r="AH403" i="11"/>
  <c r="AH251" i="11"/>
  <c r="P247" i="11"/>
  <c r="AH220" i="11"/>
  <c r="V212" i="11"/>
  <c r="P172" i="11"/>
  <c r="F168" i="11"/>
  <c r="Q297" i="11"/>
  <c r="AC282" i="11"/>
  <c r="H258" i="11"/>
  <c r="AI254" i="11"/>
  <c r="W230" i="11"/>
  <c r="AI226" i="11"/>
  <c r="AC218" i="11"/>
  <c r="Q214" i="11"/>
  <c r="AO170" i="11"/>
  <c r="AO166" i="11"/>
  <c r="AC146" i="11"/>
  <c r="AC110" i="11"/>
  <c r="AI106" i="11"/>
  <c r="AO98" i="11"/>
  <c r="AI90" i="11"/>
  <c r="H86" i="11"/>
  <c r="R386" i="11"/>
  <c r="AP362" i="11"/>
  <c r="AD294" i="11"/>
  <c r="AJ282" i="11"/>
  <c r="AJ230" i="11"/>
  <c r="X218" i="11"/>
  <c r="AJ210" i="11"/>
  <c r="AJ166" i="11"/>
  <c r="X158" i="11"/>
  <c r="AP146" i="11"/>
  <c r="AP106" i="11"/>
  <c r="AQ335" i="11"/>
  <c r="L327" i="11"/>
  <c r="Y251" i="11"/>
  <c r="AK247" i="11"/>
  <c r="Y203" i="11"/>
  <c r="L172" i="11"/>
  <c r="AQ168" i="11"/>
  <c r="AE164" i="11"/>
  <c r="AE152" i="11"/>
  <c r="AK148" i="11"/>
  <c r="Y92" i="11"/>
  <c r="AA396" i="11"/>
  <c r="U341" i="11"/>
  <c r="W220" i="11"/>
  <c r="AI228" i="11"/>
  <c r="AP232" i="11"/>
  <c r="AH162" i="11"/>
  <c r="H168" i="11"/>
  <c r="AO260" i="11"/>
  <c r="AN293" i="11"/>
  <c r="Y107" i="11"/>
  <c r="H351" i="11"/>
  <c r="AO196" i="11"/>
  <c r="AJ384" i="11"/>
  <c r="AP264" i="11"/>
  <c r="R256" i="11"/>
  <c r="J188" i="11"/>
  <c r="AA399" i="11"/>
  <c r="Y318" i="11"/>
  <c r="H328" i="11"/>
  <c r="Q148" i="11"/>
  <c r="S148" i="11"/>
  <c r="AH378" i="11"/>
  <c r="H146" i="11"/>
  <c r="AF289" i="11"/>
  <c r="AH215" i="11"/>
  <c r="AD215" i="11"/>
  <c r="AR219" i="11"/>
  <c r="AF219" i="11"/>
  <c r="AO223" i="11"/>
  <c r="AC228" i="11"/>
  <c r="AL231" i="11"/>
  <c r="AD232" i="11"/>
  <c r="T95" i="11"/>
  <c r="Y173" i="11"/>
  <c r="F161" i="11"/>
  <c r="T157" i="11"/>
  <c r="AR103" i="11"/>
  <c r="AE103" i="11"/>
  <c r="AB103" i="11"/>
  <c r="AL99" i="11"/>
  <c r="D293" i="11"/>
  <c r="D281" i="11"/>
  <c r="U173" i="11"/>
  <c r="AI182" i="11"/>
  <c r="H178" i="11"/>
  <c r="AJ310" i="11"/>
  <c r="R262" i="11"/>
  <c r="J190" i="11"/>
  <c r="L219" i="11"/>
  <c r="S215" i="11"/>
  <c r="Y326" i="11"/>
  <c r="AD282" i="11"/>
  <c r="AO148" i="11"/>
  <c r="AG378" i="11"/>
  <c r="W95" i="11"/>
  <c r="AM271" i="11"/>
  <c r="V403" i="11"/>
  <c r="V310" i="11"/>
  <c r="AQ215" i="11"/>
  <c r="X219" i="11"/>
  <c r="T223" i="11"/>
  <c r="AL225" i="11"/>
  <c r="Z231" i="11"/>
  <c r="V378" i="11"/>
  <c r="P173" i="11"/>
  <c r="Q182" i="11"/>
  <c r="AO161" i="11"/>
  <c r="H92" i="11"/>
  <c r="AH235" i="11"/>
  <c r="AJ149" i="11"/>
  <c r="T155" i="11"/>
  <c r="AE155" i="11"/>
  <c r="P229" i="11"/>
  <c r="W229" i="11"/>
  <c r="AP213" i="11"/>
  <c r="X213" i="11"/>
  <c r="AI213" i="11"/>
  <c r="AM345" i="11"/>
  <c r="AL345" i="11"/>
  <c r="AE400" i="11"/>
  <c r="AK400" i="11"/>
  <c r="T392" i="11"/>
  <c r="AK392" i="11"/>
  <c r="AI384" i="11"/>
  <c r="Q384" i="11"/>
  <c r="U315" i="11"/>
  <c r="AA315" i="11"/>
  <c r="AG283" i="11"/>
  <c r="AA267" i="11"/>
  <c r="AM267" i="11"/>
  <c r="AG267" i="11"/>
  <c r="AG263" i="11"/>
  <c r="AM263" i="11"/>
  <c r="U263" i="11"/>
  <c r="D251" i="11"/>
  <c r="U251" i="11"/>
  <c r="AM243" i="11"/>
  <c r="U243" i="11"/>
  <c r="AA239" i="11"/>
  <c r="D239" i="11"/>
  <c r="O235" i="11"/>
  <c r="AA231" i="11"/>
  <c r="U219" i="11"/>
  <c r="AA219" i="11"/>
  <c r="D215" i="11"/>
  <c r="AG211" i="11"/>
  <c r="U211" i="11"/>
  <c r="U139" i="11"/>
  <c r="AA139" i="11"/>
  <c r="AG139" i="11"/>
  <c r="AG111" i="11"/>
  <c r="AM111" i="11"/>
  <c r="O107" i="11"/>
  <c r="D107" i="11"/>
  <c r="U103" i="11"/>
  <c r="AG103" i="11"/>
  <c r="U99" i="11"/>
  <c r="U95" i="11"/>
  <c r="O87" i="11"/>
  <c r="D87" i="11"/>
  <c r="AG83" i="11"/>
  <c r="U83" i="11"/>
  <c r="AG79" i="11"/>
  <c r="AN361" i="11"/>
  <c r="P329" i="11"/>
  <c r="AH329" i="11"/>
  <c r="V313" i="11"/>
  <c r="AH313" i="11"/>
  <c r="F305" i="11"/>
  <c r="V301" i="11"/>
  <c r="F301" i="11"/>
  <c r="AH297" i="11"/>
  <c r="AB293" i="11"/>
  <c r="P289" i="11"/>
  <c r="F285" i="11"/>
  <c r="V285" i="11"/>
  <c r="AB285" i="11"/>
  <c r="AH281" i="11"/>
  <c r="P281" i="11"/>
  <c r="AN277" i="11"/>
  <c r="AB277" i="11"/>
  <c r="P277" i="11"/>
  <c r="V222" i="11"/>
  <c r="AB222" i="11"/>
  <c r="AH210" i="11"/>
  <c r="P210" i="11"/>
  <c r="AH206" i="11"/>
  <c r="AB206" i="11"/>
  <c r="V202" i="11"/>
  <c r="V198" i="11"/>
  <c r="P198" i="11"/>
  <c r="AN194" i="11"/>
  <c r="F190" i="11"/>
  <c r="AN186" i="11"/>
  <c r="AH182" i="11"/>
  <c r="P182" i="11"/>
  <c r="AN178" i="11"/>
  <c r="AB174" i="11"/>
  <c r="P174" i="11"/>
  <c r="AB158" i="11"/>
  <c r="F158" i="11"/>
  <c r="F90" i="11"/>
  <c r="V90" i="11"/>
  <c r="AB90" i="11"/>
  <c r="AH70" i="11"/>
  <c r="P54" i="11"/>
  <c r="AO391" i="11"/>
  <c r="W391" i="11"/>
  <c r="AI367" i="11"/>
  <c r="AO363" i="11"/>
  <c r="H359" i="11"/>
  <c r="W359" i="11"/>
  <c r="AO355" i="11"/>
  <c r="Q355" i="11"/>
  <c r="W347" i="11"/>
  <c r="AI343" i="11"/>
  <c r="W343" i="11"/>
  <c r="Q268" i="11"/>
  <c r="AC268" i="11"/>
  <c r="AI264" i="11"/>
  <c r="Q260" i="11"/>
  <c r="H260" i="11"/>
  <c r="AI260" i="11"/>
  <c r="Q256" i="11"/>
  <c r="AO256" i="11"/>
  <c r="H256" i="11"/>
  <c r="AI252" i="11"/>
  <c r="H248" i="11"/>
  <c r="W248" i="11"/>
  <c r="AC248" i="11"/>
  <c r="AI248" i="11"/>
  <c r="AO248" i="11"/>
  <c r="Q248" i="11"/>
  <c r="AC244" i="11"/>
  <c r="AO244" i="11"/>
  <c r="H240" i="11"/>
  <c r="AI240" i="11"/>
  <c r="AC240" i="11"/>
  <c r="AO240" i="11"/>
  <c r="H236" i="11"/>
  <c r="W236" i="11"/>
  <c r="AO232" i="11"/>
  <c r="W232" i="11"/>
  <c r="Q232" i="11"/>
  <c r="W224" i="11"/>
  <c r="AC224" i="11"/>
  <c r="AI224" i="11"/>
  <c r="AC216" i="11"/>
  <c r="Q216" i="11"/>
  <c r="H216" i="11"/>
  <c r="AO216" i="11"/>
  <c r="AO212" i="11"/>
  <c r="H212" i="11"/>
  <c r="AC208" i="11"/>
  <c r="Q208" i="11"/>
  <c r="AO208" i="11"/>
  <c r="AO176" i="11"/>
  <c r="AI176" i="11"/>
  <c r="H176" i="11"/>
  <c r="Q176" i="11"/>
  <c r="AI172" i="11"/>
  <c r="Q172" i="11"/>
  <c r="W168" i="11"/>
  <c r="AC168" i="11"/>
  <c r="AI168" i="11"/>
  <c r="AO168" i="11"/>
  <c r="W164" i="11"/>
  <c r="H164" i="11"/>
  <c r="Q164" i="11"/>
  <c r="AO160" i="11"/>
  <c r="Q160" i="11"/>
  <c r="AC160" i="11"/>
  <c r="H160" i="11"/>
  <c r="Q156" i="11"/>
  <c r="AC156" i="11"/>
  <c r="AI156" i="11"/>
  <c r="AI152" i="11"/>
  <c r="Q152" i="11"/>
  <c r="W152" i="11"/>
  <c r="AC152" i="11"/>
  <c r="H152" i="11"/>
  <c r="H144" i="11"/>
  <c r="AC144" i="11"/>
  <c r="AI144" i="11"/>
  <c r="Q144" i="11"/>
  <c r="W140" i="11"/>
  <c r="AC136" i="11"/>
  <c r="W136" i="11"/>
  <c r="W108" i="11"/>
  <c r="Q108" i="11"/>
  <c r="W100" i="11"/>
  <c r="Q100" i="11"/>
  <c r="R396" i="11"/>
  <c r="AD388" i="11"/>
  <c r="J388" i="11"/>
  <c r="AD376" i="11"/>
  <c r="X372" i="11"/>
  <c r="R368" i="11"/>
  <c r="AP368" i="11"/>
  <c r="AJ368" i="11"/>
  <c r="X288" i="11"/>
  <c r="AJ288" i="11"/>
  <c r="X260" i="11"/>
  <c r="AD260" i="11"/>
  <c r="AD248" i="11"/>
  <c r="R248" i="11"/>
  <c r="X244" i="11"/>
  <c r="R244" i="11"/>
  <c r="X236" i="11"/>
  <c r="AD236" i="11"/>
  <c r="R236" i="11"/>
  <c r="AJ228" i="11"/>
  <c r="R228" i="11"/>
  <c r="R208" i="11"/>
  <c r="J208" i="11"/>
  <c r="AD196" i="11"/>
  <c r="X176" i="11"/>
  <c r="AD176" i="11"/>
  <c r="AP172" i="11"/>
  <c r="J172" i="11"/>
  <c r="R172" i="11"/>
  <c r="AJ136" i="11"/>
  <c r="S305" i="11"/>
  <c r="AK301" i="11"/>
  <c r="Y301" i="11"/>
  <c r="S289" i="11"/>
  <c r="AE289" i="11"/>
  <c r="AJ372" i="11"/>
  <c r="S326" i="11"/>
  <c r="D252" i="11"/>
  <c r="AC256" i="11"/>
  <c r="Q236" i="11"/>
  <c r="L148" i="11"/>
  <c r="AA378" i="11"/>
  <c r="Q400" i="11"/>
  <c r="AH146" i="11"/>
  <c r="D333" i="11"/>
  <c r="AQ289" i="11"/>
  <c r="V264" i="11"/>
  <c r="H148" i="11"/>
  <c r="V210" i="11"/>
  <c r="AI212" i="11"/>
  <c r="Z213" i="11"/>
  <c r="AL215" i="11"/>
  <c r="X215" i="11"/>
  <c r="AB218" i="11"/>
  <c r="AJ219" i="11"/>
  <c r="AP223" i="11"/>
  <c r="X224" i="11"/>
  <c r="H224" i="11"/>
  <c r="Q224" i="11"/>
  <c r="AH225" i="11"/>
  <c r="H228" i="11"/>
  <c r="Q228" i="11"/>
  <c r="O231" i="11"/>
  <c r="H232" i="11"/>
  <c r="AI232" i="11"/>
  <c r="H208" i="11"/>
  <c r="T167" i="11"/>
  <c r="P170" i="11"/>
  <c r="F170" i="11"/>
  <c r="AO172" i="11"/>
  <c r="AJ172" i="11"/>
  <c r="R161" i="11"/>
  <c r="Q90" i="11"/>
  <c r="AC90" i="11"/>
  <c r="AD368" i="11"/>
  <c r="J260" i="11"/>
  <c r="H156" i="11"/>
  <c r="W289" i="11"/>
  <c r="Q140" i="11"/>
  <c r="AF351" i="11"/>
  <c r="T351" i="11"/>
  <c r="AL351" i="11"/>
  <c r="R351" i="11"/>
  <c r="AR44" i="11"/>
  <c r="Z44" i="11"/>
  <c r="AH45" i="11"/>
  <c r="AR45" i="11"/>
  <c r="H45" i="11"/>
  <c r="AL45" i="11"/>
  <c r="Z45" i="11"/>
  <c r="AL74" i="11"/>
  <c r="Z74" i="11"/>
  <c r="T74" i="11"/>
  <c r="AF74" i="11"/>
  <c r="N70" i="11"/>
  <c r="AR70" i="11"/>
  <c r="Z70" i="11"/>
  <c r="AF70" i="11"/>
  <c r="Z66" i="11"/>
  <c r="AL66" i="11"/>
  <c r="AR66" i="11"/>
  <c r="T54" i="11"/>
  <c r="AL54" i="11"/>
  <c r="N50" i="11"/>
  <c r="Z50" i="11"/>
  <c r="AH79" i="11"/>
  <c r="T79" i="11"/>
  <c r="X79" i="11"/>
  <c r="AL79" i="11"/>
  <c r="AR79" i="11"/>
  <c r="L79" i="11"/>
  <c r="N107" i="11"/>
  <c r="AR107" i="11"/>
  <c r="F107" i="11"/>
  <c r="J107" i="11"/>
  <c r="AQ107" i="11"/>
  <c r="N103" i="11"/>
  <c r="J103" i="11"/>
  <c r="AD103" i="11"/>
  <c r="T103" i="11"/>
  <c r="AL103" i="11"/>
  <c r="AK103" i="11"/>
  <c r="P103" i="11"/>
  <c r="AF103" i="11"/>
  <c r="S103" i="11"/>
  <c r="Z103" i="11"/>
  <c r="AJ103" i="11"/>
  <c r="AH103" i="11"/>
  <c r="AQ103" i="11"/>
  <c r="X99" i="11"/>
  <c r="T99" i="11"/>
  <c r="R91" i="11"/>
  <c r="T91" i="11"/>
  <c r="AE91" i="11"/>
  <c r="AL91" i="11"/>
  <c r="AR91" i="11"/>
  <c r="AN83" i="11"/>
  <c r="AQ83" i="11"/>
  <c r="AR83" i="11"/>
  <c r="AJ83" i="11"/>
  <c r="Z83" i="11"/>
  <c r="AB83" i="11"/>
  <c r="S83" i="11"/>
  <c r="J111" i="11"/>
  <c r="AF111" i="11"/>
  <c r="AH111" i="11"/>
  <c r="AL111" i="11"/>
  <c r="P111" i="11"/>
  <c r="R111" i="11"/>
  <c r="T111" i="11"/>
  <c r="Y111" i="11"/>
  <c r="AR111" i="11"/>
  <c r="Z140" i="11"/>
  <c r="D140" i="11"/>
  <c r="AA140" i="11"/>
  <c r="AR140" i="11"/>
  <c r="AL140" i="11"/>
  <c r="O140" i="11"/>
  <c r="T140" i="11"/>
  <c r="AG140" i="11"/>
  <c r="AM136" i="11"/>
  <c r="AA136" i="11"/>
  <c r="T136" i="11"/>
  <c r="U136" i="11"/>
  <c r="AF136" i="11"/>
  <c r="N128" i="11"/>
  <c r="T128" i="11"/>
  <c r="AR128" i="11"/>
  <c r="AL128" i="11"/>
  <c r="AF128" i="11"/>
  <c r="N173" i="11"/>
  <c r="AD173" i="11"/>
  <c r="AR173" i="11"/>
  <c r="V173" i="11"/>
  <c r="T173" i="11"/>
  <c r="J173" i="11"/>
  <c r="AL173" i="11"/>
  <c r="AP173" i="11"/>
  <c r="Z173" i="11"/>
  <c r="AH173" i="11"/>
  <c r="F173" i="11"/>
  <c r="X173" i="11"/>
  <c r="AB173" i="11"/>
  <c r="AF169" i="11"/>
  <c r="W169" i="11"/>
  <c r="F169" i="11"/>
  <c r="AR169" i="11"/>
  <c r="V169" i="11"/>
  <c r="AL169" i="11"/>
  <c r="AC169" i="11"/>
  <c r="R169" i="11"/>
  <c r="AP169" i="11"/>
  <c r="P169" i="11"/>
  <c r="T169" i="11"/>
  <c r="Q169" i="11"/>
  <c r="AN169" i="11"/>
  <c r="J169" i="11"/>
  <c r="AJ169" i="11"/>
  <c r="AN165" i="11"/>
  <c r="AH165" i="11"/>
  <c r="AP165" i="11"/>
  <c r="AC165" i="11"/>
  <c r="X165" i="11"/>
  <c r="W165" i="11"/>
  <c r="P165" i="11"/>
  <c r="V165" i="11"/>
  <c r="AL165" i="11"/>
  <c r="F165" i="11"/>
  <c r="Z165" i="11"/>
  <c r="T165" i="11"/>
  <c r="N161" i="11"/>
  <c r="J161" i="11"/>
  <c r="AN161" i="11"/>
  <c r="AI161" i="11"/>
  <c r="AP161" i="11"/>
  <c r="AB161" i="11"/>
  <c r="X161" i="11"/>
  <c r="AC161" i="11"/>
  <c r="V161" i="11"/>
  <c r="AL161" i="11"/>
  <c r="AF161" i="11"/>
  <c r="AD161" i="11"/>
  <c r="AJ161" i="11"/>
  <c r="AR161" i="11"/>
  <c r="P161" i="11"/>
  <c r="Z161" i="11"/>
  <c r="AH161" i="11"/>
  <c r="T161" i="11"/>
  <c r="N157" i="11"/>
  <c r="P157" i="11"/>
  <c r="F157" i="11"/>
  <c r="AD157" i="11"/>
  <c r="X157" i="11"/>
  <c r="AO157" i="11"/>
  <c r="W157" i="11"/>
  <c r="AN157" i="11"/>
  <c r="Q157" i="11"/>
  <c r="H157" i="11"/>
  <c r="Z157" i="11"/>
  <c r="V157" i="11"/>
  <c r="AB157" i="11"/>
  <c r="AL157" i="11"/>
  <c r="AF157" i="11"/>
  <c r="AP157" i="11"/>
  <c r="AR157" i="11"/>
  <c r="J153" i="11"/>
  <c r="AN153" i="11"/>
  <c r="P153" i="11"/>
  <c r="AH153" i="11"/>
  <c r="T153" i="11"/>
  <c r="AB153" i="11"/>
  <c r="V153" i="11"/>
  <c r="R153" i="11"/>
  <c r="AR153" i="11"/>
  <c r="H153" i="11"/>
  <c r="N149" i="11"/>
  <c r="AB149" i="11"/>
  <c r="AD149" i="11"/>
  <c r="AO149" i="11"/>
  <c r="AP149" i="11"/>
  <c r="AL149" i="11"/>
  <c r="R149" i="11"/>
  <c r="H149" i="11"/>
  <c r="AN149" i="11"/>
  <c r="F149" i="11"/>
  <c r="Z149" i="11"/>
  <c r="T149" i="11"/>
  <c r="P149" i="11"/>
  <c r="X149" i="11"/>
  <c r="AR149" i="11"/>
  <c r="AC149" i="11"/>
  <c r="AC145" i="11"/>
  <c r="AH145" i="11"/>
  <c r="Z145" i="11"/>
  <c r="X145" i="11"/>
  <c r="W145" i="11"/>
  <c r="AF145" i="11"/>
  <c r="AD145" i="11"/>
  <c r="T145" i="11"/>
  <c r="AF206" i="11"/>
  <c r="T206" i="11"/>
  <c r="AR206" i="11"/>
  <c r="AM206" i="11"/>
  <c r="Y206" i="11"/>
  <c r="AK206" i="11"/>
  <c r="S206" i="11"/>
  <c r="O206" i="11"/>
  <c r="Z202" i="11"/>
  <c r="AA202" i="11"/>
  <c r="AE202" i="11"/>
  <c r="AK202" i="11"/>
  <c r="T198" i="11"/>
  <c r="L198" i="11"/>
  <c r="AL198" i="11"/>
  <c r="AR198" i="11"/>
  <c r="AE198" i="11"/>
  <c r="AK198" i="11"/>
  <c r="N194" i="11"/>
  <c r="AR194" i="11"/>
  <c r="AF194" i="11"/>
  <c r="AL194" i="11"/>
  <c r="T194" i="11"/>
  <c r="Z190" i="11"/>
  <c r="T190" i="11"/>
  <c r="AR190" i="11"/>
  <c r="AL190" i="11"/>
  <c r="D190" i="11"/>
  <c r="N186" i="11"/>
  <c r="AG186" i="11"/>
  <c r="N182" i="11"/>
  <c r="Z182" i="11"/>
  <c r="AL182" i="11"/>
  <c r="T182" i="11"/>
  <c r="AA182" i="11"/>
  <c r="AR182" i="11"/>
  <c r="AF178" i="11"/>
  <c r="T178" i="11"/>
  <c r="AL178" i="11"/>
  <c r="AA178" i="11"/>
  <c r="U178" i="11"/>
  <c r="AM178" i="11"/>
  <c r="Z239" i="11"/>
  <c r="J239" i="11"/>
  <c r="AI239" i="11"/>
  <c r="W239" i="11"/>
  <c r="Q239" i="11"/>
  <c r="AR239" i="11"/>
  <c r="AN239" i="11"/>
  <c r="AL239" i="11"/>
  <c r="AF239" i="11"/>
  <c r="H239" i="11"/>
  <c r="V239" i="11"/>
  <c r="AH239" i="11"/>
  <c r="AC239" i="11"/>
  <c r="AB239" i="11"/>
  <c r="AP235" i="11"/>
  <c r="AR235" i="11"/>
  <c r="W235" i="11"/>
  <c r="AL235" i="11"/>
  <c r="J235" i="11"/>
  <c r="Z235" i="11"/>
  <c r="T235" i="11"/>
  <c r="N231" i="11"/>
  <c r="AF231" i="11"/>
  <c r="AR231" i="11"/>
  <c r="F231" i="11"/>
  <c r="H231" i="11"/>
  <c r="AJ231" i="11"/>
  <c r="W227" i="11"/>
  <c r="H227" i="11"/>
  <c r="T227" i="11"/>
  <c r="AD227" i="11"/>
  <c r="R227" i="11"/>
  <c r="Q227" i="11"/>
  <c r="AR227" i="11"/>
  <c r="N223" i="11"/>
  <c r="F223" i="11"/>
  <c r="W223" i="11"/>
  <c r="Z223" i="11"/>
  <c r="AC223" i="11"/>
  <c r="AF223" i="11"/>
  <c r="Q223" i="11"/>
  <c r="AJ223" i="11"/>
  <c r="AB223" i="11"/>
  <c r="AL223" i="11"/>
  <c r="N219" i="11"/>
  <c r="Q219" i="11"/>
  <c r="R219" i="11"/>
  <c r="T219" i="11"/>
  <c r="J219" i="11"/>
  <c r="H219" i="11"/>
  <c r="AC219" i="11"/>
  <c r="W219" i="11"/>
  <c r="AD219" i="11"/>
  <c r="N215" i="11"/>
  <c r="AF215" i="11"/>
  <c r="AR215" i="11"/>
  <c r="H215" i="11"/>
  <c r="AJ215" i="11"/>
  <c r="T215" i="11"/>
  <c r="AI215" i="11"/>
  <c r="W215" i="11"/>
  <c r="AC215" i="11"/>
  <c r="F215" i="11"/>
  <c r="R215" i="11"/>
  <c r="J215" i="11"/>
  <c r="V215" i="11"/>
  <c r="W211" i="11"/>
  <c r="AF211" i="11"/>
  <c r="AH211" i="11"/>
  <c r="AR211" i="11"/>
  <c r="F211" i="11"/>
  <c r="AL211" i="11"/>
  <c r="T211" i="11"/>
  <c r="Q211" i="11"/>
  <c r="V211" i="11"/>
  <c r="P211" i="11"/>
  <c r="AD211" i="11"/>
  <c r="AP211" i="11"/>
  <c r="Z272" i="11"/>
  <c r="T272" i="11"/>
  <c r="S268" i="11"/>
  <c r="T268" i="11"/>
  <c r="AN268" i="11"/>
  <c r="AK268" i="11"/>
  <c r="AR268" i="11"/>
  <c r="AL268" i="11"/>
  <c r="L268" i="11"/>
  <c r="AQ268" i="11"/>
  <c r="Y268" i="11"/>
  <c r="Y256" i="11"/>
  <c r="AM256" i="11"/>
  <c r="AQ256" i="11"/>
  <c r="AK256" i="11"/>
  <c r="AR256" i="11"/>
  <c r="S256" i="11"/>
  <c r="O256" i="11"/>
  <c r="D256" i="11"/>
  <c r="T256" i="11"/>
  <c r="AL256" i="11"/>
  <c r="AK248" i="11"/>
  <c r="AH248" i="11"/>
  <c r="AA248" i="11"/>
  <c r="Z248" i="11"/>
  <c r="D248" i="11"/>
  <c r="AF248" i="11"/>
  <c r="AE248" i="11"/>
  <c r="T248" i="11"/>
  <c r="AL248" i="11"/>
  <c r="F248" i="11"/>
  <c r="AR248" i="11"/>
  <c r="AM248" i="11"/>
  <c r="AN248" i="11"/>
  <c r="AI244" i="11"/>
  <c r="AF244" i="11"/>
  <c r="T244" i="11"/>
  <c r="AR244" i="11"/>
  <c r="AQ244" i="11"/>
  <c r="D244" i="11"/>
  <c r="U244" i="11"/>
  <c r="AG244" i="11"/>
  <c r="AM244" i="11"/>
  <c r="O244" i="11"/>
  <c r="P244" i="11"/>
  <c r="AH244" i="11"/>
  <c r="X273" i="11"/>
  <c r="Z273" i="11"/>
  <c r="AR273" i="11"/>
  <c r="AA301" i="11"/>
  <c r="AL301" i="11"/>
  <c r="AR301" i="11"/>
  <c r="AD301" i="11"/>
  <c r="AP301" i="11"/>
  <c r="AF297" i="11"/>
  <c r="T297" i="11"/>
  <c r="AL297" i="11"/>
  <c r="X297" i="11"/>
  <c r="AI293" i="11"/>
  <c r="AL293" i="11"/>
  <c r="AF293" i="11"/>
  <c r="AR293" i="11"/>
  <c r="AD293" i="11"/>
  <c r="X293" i="11"/>
  <c r="H293" i="11"/>
  <c r="T293" i="11"/>
  <c r="J293" i="11"/>
  <c r="N289" i="11"/>
  <c r="T289" i="11"/>
  <c r="X289" i="11"/>
  <c r="AI289" i="11"/>
  <c r="AR289" i="11"/>
  <c r="AD289" i="11"/>
  <c r="H289" i="11"/>
  <c r="Q289" i="11"/>
  <c r="Z289" i="11"/>
  <c r="R289" i="11"/>
  <c r="J289" i="11"/>
  <c r="AO289" i="11"/>
  <c r="AC289" i="11"/>
  <c r="R285" i="11"/>
  <c r="AR285" i="11"/>
  <c r="Q285" i="11"/>
  <c r="AL285" i="11"/>
  <c r="T285" i="11"/>
  <c r="X285" i="11"/>
  <c r="AO285" i="11"/>
  <c r="AD285" i="11"/>
  <c r="H281" i="11"/>
  <c r="AC281" i="11"/>
  <c r="X281" i="11"/>
  <c r="AI281" i="11"/>
  <c r="T281" i="11"/>
  <c r="R281" i="11"/>
  <c r="AL281" i="11"/>
  <c r="AP281" i="11"/>
  <c r="AR281" i="11"/>
  <c r="AJ281" i="11"/>
  <c r="AL277" i="11"/>
  <c r="AR277" i="11"/>
  <c r="Z305" i="11"/>
  <c r="AL305" i="11"/>
  <c r="AR305" i="11"/>
  <c r="J305" i="11"/>
  <c r="T305" i="11"/>
  <c r="AJ305" i="11"/>
  <c r="AP305" i="11"/>
  <c r="T334" i="11"/>
  <c r="AL334" i="11"/>
  <c r="Y334" i="11"/>
  <c r="AQ334" i="11"/>
  <c r="V334" i="11"/>
  <c r="AN334" i="11"/>
  <c r="T330" i="11"/>
  <c r="AH330" i="11"/>
  <c r="AR330" i="11"/>
  <c r="F330" i="11"/>
  <c r="Z326" i="11"/>
  <c r="T326" i="11"/>
  <c r="AR326" i="11"/>
  <c r="L326" i="11"/>
  <c r="AL322" i="11"/>
  <c r="S322" i="11"/>
  <c r="AR318" i="11"/>
  <c r="AL318" i="11"/>
  <c r="T318" i="11"/>
  <c r="AE318" i="11"/>
  <c r="N310" i="11"/>
  <c r="D310" i="11"/>
  <c r="AN310" i="11"/>
  <c r="AL310" i="11"/>
  <c r="Q310" i="11"/>
  <c r="AJ339" i="11"/>
  <c r="AR339" i="11"/>
  <c r="T339" i="11"/>
  <c r="AD339" i="11"/>
  <c r="R339" i="11"/>
  <c r="AL339" i="11"/>
  <c r="AP339" i="11"/>
  <c r="T367" i="11"/>
  <c r="AL367" i="11"/>
  <c r="X367" i="11"/>
  <c r="AL359" i="11"/>
  <c r="AJ359" i="11"/>
  <c r="AD355" i="11"/>
  <c r="T355" i="11"/>
  <c r="AR355" i="11"/>
  <c r="AP355" i="11"/>
  <c r="AL355" i="11"/>
  <c r="X355" i="11"/>
  <c r="AL347" i="11"/>
  <c r="T347" i="11"/>
  <c r="AL343" i="11"/>
  <c r="AR343" i="11"/>
  <c r="J343" i="11"/>
  <c r="T343" i="11"/>
  <c r="AP343" i="11"/>
  <c r="AF371" i="11"/>
  <c r="AL371" i="11"/>
  <c r="T371" i="11"/>
  <c r="AL402" i="11"/>
  <c r="U402" i="11"/>
  <c r="AB402" i="11"/>
  <c r="AO398" i="11"/>
  <c r="W398" i="11"/>
  <c r="AR398" i="11"/>
  <c r="AG398" i="11"/>
  <c r="AB398" i="11"/>
  <c r="AR394" i="11"/>
  <c r="AL394" i="11"/>
  <c r="AC394" i="11"/>
  <c r="AH394" i="11"/>
  <c r="AG394" i="11"/>
  <c r="D394" i="11"/>
  <c r="U394" i="11"/>
  <c r="T394" i="11"/>
  <c r="Q394" i="11"/>
  <c r="AA394" i="11"/>
  <c r="AF390" i="11"/>
  <c r="AL390" i="11"/>
  <c r="T390" i="11"/>
  <c r="AC390" i="11"/>
  <c r="AH390" i="11"/>
  <c r="W390" i="11"/>
  <c r="AM386" i="11"/>
  <c r="T386" i="11"/>
  <c r="AN386" i="11"/>
  <c r="AL386" i="11"/>
  <c r="U386" i="11"/>
  <c r="P386" i="11"/>
  <c r="AB386" i="11"/>
  <c r="D386" i="11"/>
  <c r="F386" i="11"/>
  <c r="Z382" i="11"/>
  <c r="AB382" i="11"/>
  <c r="AG382" i="11"/>
  <c r="AA382" i="11"/>
  <c r="AR382" i="11"/>
  <c r="F382" i="11"/>
  <c r="O382" i="11"/>
  <c r="AL382" i="11"/>
  <c r="D382" i="11"/>
  <c r="AM382" i="11"/>
  <c r="T382" i="11"/>
  <c r="P382" i="11"/>
  <c r="AI382" i="11"/>
  <c r="Z378" i="11"/>
  <c r="T378" i="11"/>
  <c r="AL378" i="11"/>
  <c r="AI378" i="11"/>
  <c r="D378" i="11"/>
  <c r="O378" i="11"/>
  <c r="P378" i="11"/>
  <c r="AN378" i="11"/>
  <c r="AM378" i="11"/>
  <c r="AF374" i="11"/>
  <c r="Z374" i="11"/>
  <c r="AM374" i="11"/>
  <c r="T374" i="11"/>
  <c r="AL374" i="11"/>
  <c r="AR374" i="11"/>
  <c r="D357" i="11"/>
  <c r="AM329" i="11"/>
  <c r="AA329" i="11"/>
  <c r="O329" i="11"/>
  <c r="U329" i="11"/>
  <c r="AG325" i="11"/>
  <c r="D325" i="11"/>
  <c r="AM325" i="11"/>
  <c r="AA325" i="11"/>
  <c r="O325" i="11"/>
  <c r="O321" i="11"/>
  <c r="AG321" i="11"/>
  <c r="AA321" i="11"/>
  <c r="U321" i="11"/>
  <c r="D313" i="11"/>
  <c r="AG313" i="11"/>
  <c r="O313" i="11"/>
  <c r="AM313" i="11"/>
  <c r="U313" i="11"/>
  <c r="AA313" i="11"/>
  <c r="D305" i="11"/>
  <c r="U301" i="11"/>
  <c r="AG301" i="11"/>
  <c r="D297" i="11"/>
  <c r="AA293" i="11"/>
  <c r="AA289" i="11"/>
  <c r="U285" i="11"/>
  <c r="AG285" i="11"/>
  <c r="AA277" i="11"/>
  <c r="O185" i="11"/>
  <c r="AG185" i="11"/>
  <c r="AA173" i="11"/>
  <c r="AG153" i="11"/>
  <c r="AG149" i="11"/>
  <c r="AA145" i="11"/>
  <c r="V347" i="11"/>
  <c r="AB339" i="11"/>
  <c r="F136" i="11"/>
  <c r="Q381" i="11"/>
  <c r="W381" i="11"/>
  <c r="AC222" i="11"/>
  <c r="AO222" i="11"/>
  <c r="Q222" i="11"/>
  <c r="AO210" i="11"/>
  <c r="W210" i="11"/>
  <c r="Q210" i="11"/>
  <c r="Q206" i="11"/>
  <c r="H206" i="11"/>
  <c r="AC206" i="11"/>
  <c r="W206" i="11"/>
  <c r="H190" i="11"/>
  <c r="Q190" i="11"/>
  <c r="W186" i="11"/>
  <c r="H186" i="11"/>
  <c r="W182" i="11"/>
  <c r="AC182" i="11"/>
  <c r="AC174" i="11"/>
  <c r="W174" i="11"/>
  <c r="AI174" i="11"/>
  <c r="W170" i="11"/>
  <c r="AC170" i="11"/>
  <c r="W166" i="11"/>
  <c r="AI166" i="11"/>
  <c r="AO162" i="11"/>
  <c r="AC162" i="11"/>
  <c r="W162" i="11"/>
  <c r="AI162" i="11"/>
  <c r="H158" i="11"/>
  <c r="AO158" i="11"/>
  <c r="Q158" i="11"/>
  <c r="Q154" i="11"/>
  <c r="AI154" i="11"/>
  <c r="H154" i="11"/>
  <c r="W154" i="11"/>
  <c r="AI150" i="11"/>
  <c r="H150" i="11"/>
  <c r="Q150" i="11"/>
  <c r="AI78" i="11"/>
  <c r="AO78" i="11"/>
  <c r="Q66" i="11"/>
  <c r="AC50" i="11"/>
  <c r="AJ402" i="11"/>
  <c r="AD394" i="11"/>
  <c r="AD390" i="11"/>
  <c r="AP390" i="11"/>
  <c r="X390" i="11"/>
  <c r="AJ390" i="11"/>
  <c r="J386" i="11"/>
  <c r="AJ386" i="11"/>
  <c r="AD382" i="11"/>
  <c r="R382" i="11"/>
  <c r="X378" i="11"/>
  <c r="AP374" i="11"/>
  <c r="X326" i="11"/>
  <c r="J322" i="11"/>
  <c r="AD318" i="11"/>
  <c r="R318" i="11"/>
  <c r="AP158" i="11"/>
  <c r="AD158" i="11"/>
  <c r="AJ158" i="11"/>
  <c r="R90" i="11"/>
  <c r="J90" i="11"/>
  <c r="AJ66" i="11"/>
  <c r="AK339" i="11"/>
  <c r="AQ339" i="11"/>
  <c r="AQ231" i="11"/>
  <c r="Y219" i="11"/>
  <c r="AK219" i="11"/>
  <c r="AK211" i="11"/>
  <c r="AK207" i="11"/>
  <c r="S207" i="11"/>
  <c r="AE207" i="11"/>
  <c r="AQ172" i="11"/>
  <c r="AK172" i="11"/>
  <c r="AQ160" i="11"/>
  <c r="L160" i="11"/>
  <c r="AE140" i="11"/>
  <c r="Y44" i="11"/>
  <c r="Q162" i="11"/>
  <c r="L396" i="11"/>
  <c r="S318" i="11"/>
  <c r="F326" i="11"/>
  <c r="AC328" i="11"/>
  <c r="AP282" i="11"/>
  <c r="R282" i="11"/>
  <c r="Q252" i="11"/>
  <c r="AI236" i="11"/>
  <c r="U378" i="11"/>
  <c r="F378" i="11"/>
  <c r="AL384" i="11"/>
  <c r="AE305" i="11"/>
  <c r="AI190" i="11"/>
  <c r="AH149" i="11"/>
  <c r="AP402" i="11"/>
  <c r="AN162" i="11"/>
  <c r="AB248" i="11"/>
  <c r="AP376" i="11"/>
  <c r="H268" i="11"/>
  <c r="AN402" i="11"/>
  <c r="AJ289" i="11"/>
  <c r="AO190" i="11"/>
  <c r="AC212" i="11"/>
  <c r="W212" i="11"/>
  <c r="AN215" i="11"/>
  <c r="Z215" i="11"/>
  <c r="Z219" i="11"/>
  <c r="AI219" i="11"/>
  <c r="P222" i="11"/>
  <c r="H223" i="11"/>
  <c r="AR223" i="11"/>
  <c r="J224" i="11"/>
  <c r="AP224" i="11"/>
  <c r="AO224" i="11"/>
  <c r="W228" i="11"/>
  <c r="AI231" i="11"/>
  <c r="T231" i="11"/>
  <c r="AR165" i="11"/>
  <c r="Z95" i="11"/>
  <c r="L207" i="11"/>
  <c r="W208" i="11"/>
  <c r="V168" i="11"/>
  <c r="AI170" i="11"/>
  <c r="L171" i="11"/>
  <c r="Y172" i="11"/>
  <c r="AF173" i="11"/>
  <c r="AJ173" i="11"/>
  <c r="AG178" i="11"/>
  <c r="H182" i="11"/>
  <c r="Q161" i="11"/>
  <c r="AF140" i="11"/>
  <c r="AR145" i="11"/>
  <c r="W160" i="11"/>
  <c r="AI160" i="11"/>
  <c r="O103" i="11"/>
  <c r="R106" i="11"/>
  <c r="H106" i="11"/>
  <c r="AC78" i="11"/>
  <c r="AF83" i="11"/>
  <c r="R343" i="11"/>
  <c r="V244" i="11"/>
  <c r="AP176" i="11"/>
  <c r="AD165" i="11"/>
  <c r="AP386" i="11"/>
  <c r="P394" i="11"/>
  <c r="Q240" i="11"/>
  <c r="AQ206" i="11"/>
  <c r="AC88" i="11"/>
  <c r="Z54" i="11"/>
  <c r="J359" i="11"/>
  <c r="AO268" i="11"/>
  <c r="AI206" i="11"/>
  <c r="V149" i="11"/>
  <c r="AJ297" i="11"/>
  <c r="T66" i="11"/>
  <c r="AR178" i="11"/>
  <c r="AR334" i="11"/>
  <c r="T260" i="11"/>
  <c r="AL326" i="11"/>
  <c r="AR386" i="11"/>
  <c r="Q165" i="11"/>
  <c r="H166" i="11"/>
  <c r="AI351" i="11"/>
  <c r="AH157" i="11"/>
  <c r="AB166" i="11"/>
  <c r="AO154" i="11"/>
  <c r="AO150" i="11"/>
  <c r="AO146" i="11"/>
  <c r="J368" i="11"/>
  <c r="AJ364" i="11"/>
  <c r="D334" i="11"/>
  <c r="AA326" i="11"/>
  <c r="AA310" i="11"/>
  <c r="U256" i="11"/>
  <c r="AG248" i="11"/>
  <c r="AA244" i="11"/>
  <c r="AG236" i="11"/>
  <c r="AN366" i="11"/>
  <c r="F318" i="11"/>
  <c r="AB211" i="11"/>
  <c r="V203" i="11"/>
  <c r="P199" i="11"/>
  <c r="AN195" i="11"/>
  <c r="V191" i="11"/>
  <c r="AB179" i="11"/>
  <c r="P95" i="11"/>
  <c r="AN79" i="11"/>
  <c r="W368" i="11"/>
  <c r="AI364" i="11"/>
  <c r="AI344" i="11"/>
  <c r="AO304" i="11"/>
  <c r="AI300" i="11"/>
  <c r="AI296" i="11"/>
  <c r="Q293" i="11"/>
  <c r="AI285" i="11"/>
  <c r="W281" i="11"/>
  <c r="W277" i="11"/>
  <c r="W205" i="11"/>
  <c r="AC181" i="11"/>
  <c r="AO177" i="11"/>
  <c r="AO169" i="11"/>
  <c r="AI165" i="11"/>
  <c r="AC157" i="11"/>
  <c r="AC153" i="11"/>
  <c r="Q149" i="11"/>
  <c r="Q145" i="11"/>
  <c r="AI65" i="11"/>
  <c r="X389" i="11"/>
  <c r="AD337" i="11"/>
  <c r="X329" i="11"/>
  <c r="AD325" i="11"/>
  <c r="R321" i="11"/>
  <c r="AJ313" i="11"/>
  <c r="J301" i="11"/>
  <c r="R293" i="11"/>
  <c r="AJ285" i="11"/>
  <c r="AD281" i="11"/>
  <c r="J269" i="11"/>
  <c r="AD205" i="11"/>
  <c r="AD169" i="11"/>
  <c r="AJ165" i="11"/>
  <c r="AJ157" i="11"/>
  <c r="AJ153" i="11"/>
  <c r="J149" i="11"/>
  <c r="J145" i="11"/>
  <c r="S382" i="11"/>
  <c r="Y330" i="11"/>
  <c r="AK318" i="11"/>
  <c r="Y234" i="11"/>
  <c r="Y214" i="11"/>
  <c r="S195" i="11"/>
  <c r="Y191" i="11"/>
  <c r="Y91" i="11"/>
  <c r="L87" i="11"/>
  <c r="AE79" i="11"/>
  <c r="N75" i="11"/>
  <c r="T75" i="11"/>
  <c r="D75" i="11"/>
  <c r="Z75" i="11"/>
  <c r="N67" i="11"/>
  <c r="Z67" i="11"/>
  <c r="T67" i="11"/>
  <c r="N63" i="11"/>
  <c r="AP63" i="11"/>
  <c r="AA63" i="11"/>
  <c r="J63" i="11"/>
  <c r="W63" i="11"/>
  <c r="AL55" i="11"/>
  <c r="AQ55" i="11"/>
  <c r="AE47" i="11"/>
  <c r="AF47" i="11"/>
  <c r="N108" i="11"/>
  <c r="AL108" i="11"/>
  <c r="AF108" i="11"/>
  <c r="N100" i="11"/>
  <c r="AF100" i="11"/>
  <c r="AL100" i="11"/>
  <c r="AO100" i="11"/>
  <c r="AA100" i="11"/>
  <c r="F100" i="11"/>
  <c r="T100" i="11"/>
  <c r="Z96" i="11"/>
  <c r="AR96" i="11"/>
  <c r="AM96" i="11"/>
  <c r="Q96" i="11"/>
  <c r="AL96" i="11"/>
  <c r="N92" i="11"/>
  <c r="O92" i="11"/>
  <c r="T92" i="11"/>
  <c r="AF92" i="11"/>
  <c r="AL92" i="11"/>
  <c r="V92" i="11"/>
  <c r="AQ92" i="11"/>
  <c r="AN92" i="11"/>
  <c r="N88" i="11"/>
  <c r="T88" i="11"/>
  <c r="AR88" i="11"/>
  <c r="AL88" i="11"/>
  <c r="AA84" i="11"/>
  <c r="AO84" i="11"/>
  <c r="AC137" i="11"/>
  <c r="AB137" i="11"/>
  <c r="H137" i="11"/>
  <c r="J141" i="11"/>
  <c r="L67" i="11"/>
  <c r="AB195" i="11"/>
  <c r="S191" i="11"/>
  <c r="AM240" i="11"/>
  <c r="R269" i="11"/>
  <c r="X261" i="11"/>
  <c r="S302" i="11"/>
  <c r="Y278" i="11"/>
  <c r="O302" i="11"/>
  <c r="O290" i="11"/>
  <c r="AM282" i="11"/>
  <c r="AM270" i="11"/>
  <c r="U207" i="11"/>
  <c r="AM199" i="11"/>
  <c r="AM171" i="11"/>
  <c r="AA143" i="11"/>
  <c r="AA71" i="11"/>
  <c r="U67" i="11"/>
  <c r="D63" i="11"/>
  <c r="F361" i="11"/>
  <c r="F357" i="11"/>
  <c r="F269" i="11"/>
  <c r="AN257" i="11"/>
  <c r="AH174" i="11"/>
  <c r="V170" i="11"/>
  <c r="P166" i="11"/>
  <c r="V162" i="11"/>
  <c r="F150" i="11"/>
  <c r="F146" i="11"/>
  <c r="P110" i="11"/>
  <c r="AN106" i="11"/>
  <c r="AH98" i="11"/>
  <c r="V94" i="11"/>
  <c r="F78" i="11"/>
  <c r="P58" i="11"/>
  <c r="AH54" i="11"/>
  <c r="F50" i="11"/>
  <c r="W403" i="11"/>
  <c r="AC395" i="11"/>
  <c r="H391" i="11"/>
  <c r="AI387" i="11"/>
  <c r="AI383" i="11"/>
  <c r="AC335" i="11"/>
  <c r="W331" i="11"/>
  <c r="H288" i="11"/>
  <c r="AP348" i="11"/>
  <c r="AD320" i="11"/>
  <c r="X296" i="11"/>
  <c r="AP288" i="11"/>
  <c r="X280" i="11"/>
  <c r="X276" i="11"/>
  <c r="J268" i="11"/>
  <c r="R260" i="11"/>
  <c r="AD252" i="11"/>
  <c r="AP244" i="11"/>
  <c r="AP236" i="11"/>
  <c r="X232" i="11"/>
  <c r="R224" i="11"/>
  <c r="AP220" i="11"/>
  <c r="AP212" i="11"/>
  <c r="X208" i="11"/>
  <c r="AJ200" i="11"/>
  <c r="R176" i="11"/>
  <c r="X172" i="11"/>
  <c r="AD152" i="11"/>
  <c r="AJ148" i="11"/>
  <c r="X144" i="11"/>
  <c r="X140" i="11"/>
  <c r="AP136" i="11"/>
  <c r="AJ116" i="11"/>
  <c r="AJ104" i="11"/>
  <c r="AJ100" i="11"/>
  <c r="J96" i="11"/>
  <c r="AD88" i="11"/>
  <c r="J84" i="11"/>
  <c r="AQ389" i="11"/>
  <c r="AQ385" i="11"/>
  <c r="AK381" i="11"/>
  <c r="L313" i="11"/>
  <c r="AQ305" i="11"/>
  <c r="Y265" i="11"/>
  <c r="L229" i="11"/>
  <c r="Y221" i="11"/>
  <c r="AO113" i="11"/>
  <c r="AL113" i="11"/>
  <c r="J285" i="11"/>
  <c r="AP293" i="11"/>
  <c r="W293" i="11"/>
  <c r="AG256" i="11"/>
  <c r="R165" i="11"/>
  <c r="X169" i="11"/>
  <c r="AC304" i="11"/>
  <c r="F195" i="11"/>
  <c r="Q153" i="11"/>
  <c r="AI169" i="11"/>
  <c r="AN211" i="11"/>
  <c r="W304" i="11"/>
  <c r="J157" i="11"/>
  <c r="R157" i="11"/>
  <c r="AH191" i="11"/>
  <c r="J321" i="11"/>
  <c r="H300" i="11"/>
  <c r="X191" i="11"/>
  <c r="AQ191" i="11"/>
  <c r="V179" i="11"/>
  <c r="AC150" i="11"/>
  <c r="F179" i="11"/>
  <c r="V199" i="11"/>
  <c r="AI145" i="11"/>
  <c r="L364" i="11"/>
  <c r="J364" i="11"/>
  <c r="X364" i="11"/>
  <c r="Z368" i="11"/>
  <c r="S368" i="11"/>
  <c r="AL368" i="11"/>
  <c r="H296" i="11"/>
  <c r="AK195" i="11"/>
  <c r="J325" i="11"/>
  <c r="AC296" i="11"/>
  <c r="Z265" i="11"/>
  <c r="J165" i="11"/>
  <c r="AO293" i="11"/>
  <c r="O398" i="11"/>
  <c r="AN113" i="11"/>
  <c r="AO205" i="11"/>
  <c r="U248" i="11"/>
  <c r="AA256" i="11"/>
  <c r="AO165" i="11"/>
  <c r="V195" i="11"/>
  <c r="AI157" i="11"/>
  <c r="R313" i="11"/>
  <c r="AP313" i="11"/>
  <c r="AO364" i="11"/>
  <c r="P150" i="11"/>
  <c r="H181" i="11"/>
  <c r="AG304" i="11"/>
  <c r="AM300" i="11"/>
  <c r="O296" i="11"/>
  <c r="AG292" i="11"/>
  <c r="AM225" i="11"/>
  <c r="D209" i="11"/>
  <c r="AM201" i="11"/>
  <c r="AA197" i="11"/>
  <c r="AA193" i="11"/>
  <c r="D185" i="11"/>
  <c r="AA177" i="11"/>
  <c r="D165" i="11"/>
  <c r="AM157" i="11"/>
  <c r="U141" i="11"/>
  <c r="D129" i="11"/>
  <c r="O113" i="11"/>
  <c r="AA69" i="11"/>
  <c r="AG65" i="11"/>
  <c r="D61" i="11"/>
  <c r="P403" i="11"/>
  <c r="AH391" i="11"/>
  <c r="AH383" i="11"/>
  <c r="V375" i="11"/>
  <c r="AB371" i="11"/>
  <c r="AN367" i="11"/>
  <c r="AN359" i="11"/>
  <c r="F355" i="11"/>
  <c r="V351" i="11"/>
  <c r="F347" i="11"/>
  <c r="AB343" i="11"/>
  <c r="AH339" i="11"/>
  <c r="AN335" i="11"/>
  <c r="V287" i="11"/>
  <c r="AK197" i="11"/>
  <c r="L190" i="11"/>
  <c r="AK186" i="11"/>
  <c r="AQ182" i="11"/>
  <c r="AK178" i="11"/>
  <c r="L162" i="11"/>
  <c r="Y158" i="11"/>
  <c r="L146" i="11"/>
  <c r="AQ106" i="11"/>
  <c r="AK90" i="11"/>
  <c r="AK86" i="11"/>
  <c r="Y58" i="11"/>
  <c r="AQ50" i="11"/>
  <c r="W247" i="11"/>
  <c r="H243" i="11"/>
  <c r="R395" i="11"/>
  <c r="F263" i="11"/>
  <c r="P251" i="11"/>
  <c r="AB247" i="11"/>
  <c r="P228" i="11"/>
  <c r="P212" i="11"/>
  <c r="V208" i="11"/>
  <c r="AH188" i="11"/>
  <c r="F172" i="11"/>
  <c r="AB160" i="11"/>
  <c r="V152" i="11"/>
  <c r="AB148" i="11"/>
  <c r="AN136" i="11"/>
  <c r="V88" i="11"/>
  <c r="H389" i="11"/>
  <c r="W377" i="11"/>
  <c r="W349" i="11"/>
  <c r="AC329" i="11"/>
  <c r="AC325" i="11"/>
  <c r="AO313" i="11"/>
  <c r="Q301" i="11"/>
  <c r="H297" i="11"/>
  <c r="AI290" i="11"/>
  <c r="AI286" i="11"/>
  <c r="Q282" i="11"/>
  <c r="Q270" i="11"/>
  <c r="J362" i="11"/>
  <c r="AD342" i="11"/>
  <c r="J334" i="11"/>
  <c r="AJ326" i="11"/>
  <c r="AP318" i="11"/>
  <c r="AD310" i="11"/>
  <c r="AP306" i="11"/>
  <c r="J302" i="11"/>
  <c r="AP294" i="11"/>
  <c r="X286" i="11"/>
  <c r="X282" i="11"/>
  <c r="AD266" i="11"/>
  <c r="X258" i="11"/>
  <c r="R230" i="11"/>
  <c r="R226" i="11"/>
  <c r="X222" i="11"/>
  <c r="R206" i="11"/>
  <c r="X198" i="11"/>
  <c r="AJ194" i="11"/>
  <c r="R174" i="11"/>
  <c r="AP170" i="11"/>
  <c r="AP166" i="11"/>
  <c r="J162" i="11"/>
  <c r="J158" i="11"/>
  <c r="AD154" i="11"/>
  <c r="AJ150" i="11"/>
  <c r="AD146" i="11"/>
  <c r="AD142" i="11"/>
  <c r="J94" i="11"/>
  <c r="AJ90" i="11"/>
  <c r="R70" i="11"/>
  <c r="J66" i="11"/>
  <c r="AP54" i="11"/>
  <c r="AK391" i="11"/>
  <c r="AK359" i="11"/>
  <c r="AK343" i="11"/>
  <c r="AK335" i="11"/>
  <c r="Y331" i="11"/>
  <c r="S327" i="11"/>
  <c r="L323" i="11"/>
  <c r="L319" i="11"/>
  <c r="L247" i="11"/>
  <c r="L243" i="11"/>
  <c r="AK239" i="11"/>
  <c r="S235" i="11"/>
  <c r="L231" i="11"/>
  <c r="AE219" i="11"/>
  <c r="L215" i="11"/>
  <c r="Y211" i="11"/>
  <c r="Y207" i="11"/>
  <c r="AK199" i="11"/>
  <c r="AE196" i="11"/>
  <c r="S172" i="11"/>
  <c r="L168" i="11"/>
  <c r="AK156" i="11"/>
  <c r="AQ152" i="11"/>
  <c r="Y148" i="11"/>
  <c r="AK136" i="11"/>
  <c r="AE92" i="11"/>
  <c r="L88" i="11"/>
  <c r="AA330" i="11"/>
  <c r="O330" i="11"/>
  <c r="AM330" i="11"/>
  <c r="D235" i="11"/>
  <c r="AG235" i="11"/>
  <c r="AG227" i="11"/>
  <c r="AA227" i="11"/>
  <c r="AM195" i="11"/>
  <c r="AA195" i="11"/>
  <c r="AB325" i="11"/>
  <c r="V325" i="11"/>
  <c r="AN325" i="11"/>
  <c r="AB313" i="11"/>
  <c r="P313" i="11"/>
  <c r="AN313" i="11"/>
  <c r="P305" i="11"/>
  <c r="V305" i="11"/>
  <c r="P293" i="11"/>
  <c r="F293" i="11"/>
  <c r="AH285" i="11"/>
  <c r="AN285" i="11"/>
  <c r="V277" i="11"/>
  <c r="AH277" i="11"/>
  <c r="V265" i="11"/>
  <c r="AH265" i="11"/>
  <c r="P234" i="11"/>
  <c r="AH234" i="11"/>
  <c r="V234" i="11"/>
  <c r="AN234" i="11"/>
  <c r="P194" i="11"/>
  <c r="V194" i="11"/>
  <c r="AB178" i="11"/>
  <c r="P178" i="11"/>
  <c r="V154" i="11"/>
  <c r="F154" i="11"/>
  <c r="AH154" i="11"/>
  <c r="V74" i="11"/>
  <c r="AN74" i="11"/>
  <c r="AH66" i="11"/>
  <c r="V66" i="11"/>
  <c r="AO375" i="11"/>
  <c r="AC375" i="11"/>
  <c r="AC351" i="11"/>
  <c r="W351" i="11"/>
  <c r="AO351" i="11"/>
  <c r="H343" i="11"/>
  <c r="AO343" i="11"/>
  <c r="Q339" i="11"/>
  <c r="AO339" i="11"/>
  <c r="H339" i="11"/>
  <c r="AC327" i="11"/>
  <c r="Q327" i="11"/>
  <c r="AO327" i="11"/>
  <c r="AI327" i="11"/>
  <c r="AC315" i="11"/>
  <c r="H315" i="11"/>
  <c r="AO315" i="11"/>
  <c r="AP284" i="11"/>
  <c r="R284" i="11"/>
  <c r="X272" i="11"/>
  <c r="R272" i="11"/>
  <c r="X256" i="11"/>
  <c r="J256" i="11"/>
  <c r="AD256" i="11"/>
  <c r="J248" i="11"/>
  <c r="AP248" i="11"/>
  <c r="AJ216" i="11"/>
  <c r="AD216" i="11"/>
  <c r="AQ301" i="11"/>
  <c r="S301" i="11"/>
  <c r="AQ297" i="11"/>
  <c r="L297" i="11"/>
  <c r="L293" i="11"/>
  <c r="AK293" i="11"/>
  <c r="Y293" i="11"/>
  <c r="L289" i="11"/>
  <c r="Y289" i="11"/>
  <c r="Y285" i="11"/>
  <c r="AE285" i="11"/>
  <c r="L285" i="11"/>
  <c r="AK281" i="11"/>
  <c r="L281" i="11"/>
  <c r="Q375" i="11"/>
  <c r="AD326" i="11"/>
  <c r="R326" i="11"/>
  <c r="AO282" i="11"/>
  <c r="V293" i="11"/>
  <c r="V329" i="11"/>
  <c r="AG251" i="11"/>
  <c r="AN190" i="11"/>
  <c r="AJ198" i="11"/>
  <c r="AD198" i="11"/>
  <c r="J146" i="11"/>
  <c r="P162" i="11"/>
  <c r="X162" i="11"/>
  <c r="AN251" i="11"/>
  <c r="P333" i="11"/>
  <c r="AD162" i="11"/>
  <c r="AK289" i="11"/>
  <c r="AP310" i="11"/>
  <c r="AG310" i="11"/>
  <c r="J310" i="11"/>
  <c r="AN210" i="11"/>
  <c r="F210" i="11"/>
  <c r="AB210" i="11"/>
  <c r="AJ212" i="11"/>
  <c r="AK215" i="11"/>
  <c r="S219" i="11"/>
  <c r="AG219" i="11"/>
  <c r="R222" i="11"/>
  <c r="AD224" i="11"/>
  <c r="J232" i="11"/>
  <c r="AJ232" i="11"/>
  <c r="AQ207" i="11"/>
  <c r="AD208" i="11"/>
  <c r="AJ208" i="11"/>
  <c r="Y168" i="11"/>
  <c r="S168" i="11"/>
  <c r="AH170" i="11"/>
  <c r="AB170" i="11"/>
  <c r="AN172" i="11"/>
  <c r="AE172" i="11"/>
  <c r="AD172" i="11"/>
  <c r="F174" i="11"/>
  <c r="AN182" i="11"/>
  <c r="U185" i="11"/>
  <c r="X90" i="11"/>
  <c r="AN78" i="11"/>
  <c r="AM79" i="11"/>
  <c r="F277" i="11"/>
  <c r="AJ244" i="11"/>
  <c r="AP230" i="11"/>
  <c r="AJ176" i="11"/>
  <c r="W355" i="11"/>
  <c r="AP216" i="11"/>
  <c r="AP206" i="11"/>
  <c r="AB88" i="11"/>
  <c r="AH88" i="11"/>
  <c r="AI347" i="11"/>
  <c r="AB297" i="11"/>
  <c r="L301" i="11"/>
  <c r="P325" i="11"/>
  <c r="U235" i="11"/>
  <c r="Q343" i="11"/>
  <c r="AD348" i="11"/>
  <c r="H355" i="11"/>
  <c r="AP252" i="11"/>
  <c r="F198" i="11"/>
  <c r="AB281" i="11"/>
  <c r="AQ285" i="11"/>
  <c r="F281" i="11"/>
  <c r="AB305" i="11"/>
  <c r="AN371" i="11"/>
  <c r="AG195" i="11"/>
  <c r="O251" i="11"/>
  <c r="S293" i="11"/>
  <c r="AH194" i="11"/>
  <c r="AJ272" i="11"/>
  <c r="W315" i="11"/>
  <c r="Q347" i="11"/>
  <c r="AC355" i="11"/>
  <c r="AN281" i="11"/>
  <c r="S281" i="11"/>
  <c r="L211" i="11"/>
  <c r="AB194" i="11"/>
  <c r="S391" i="11"/>
  <c r="AJ278" i="11"/>
  <c r="J278" i="11"/>
  <c r="R278" i="11"/>
  <c r="X278" i="11"/>
  <c r="AD278" i="11"/>
  <c r="J166" i="11"/>
  <c r="X166" i="11"/>
  <c r="R166" i="11"/>
  <c r="X154" i="11"/>
  <c r="R154" i="11"/>
  <c r="AJ154" i="11"/>
  <c r="J154" i="11"/>
  <c r="AD150" i="11"/>
  <c r="R150" i="11"/>
  <c r="J98" i="11"/>
  <c r="R98" i="11"/>
  <c r="L391" i="11"/>
  <c r="AQ391" i="11"/>
  <c r="AE391" i="11"/>
  <c r="AE343" i="11"/>
  <c r="L343" i="11"/>
  <c r="AQ343" i="11"/>
  <c r="Y339" i="11"/>
  <c r="L339" i="11"/>
  <c r="AE251" i="11"/>
  <c r="AQ251" i="11"/>
  <c r="S251" i="11"/>
  <c r="AK251" i="11"/>
  <c r="Y247" i="11"/>
  <c r="AE247" i="11"/>
  <c r="AQ247" i="11"/>
  <c r="L203" i="11"/>
  <c r="AE203" i="11"/>
  <c r="S203" i="11"/>
  <c r="Y164" i="11"/>
  <c r="AK164" i="11"/>
  <c r="S144" i="11"/>
  <c r="AE144" i="11"/>
  <c r="L140" i="11"/>
  <c r="S140" i="11"/>
  <c r="Y140" i="11"/>
  <c r="J282" i="11"/>
  <c r="AP256" i="11"/>
  <c r="F329" i="11"/>
  <c r="AI375" i="11"/>
  <c r="AH226" i="11"/>
  <c r="AB146" i="11"/>
  <c r="AI270" i="11"/>
  <c r="AH305" i="11"/>
  <c r="AD212" i="11"/>
  <c r="R212" i="11"/>
  <c r="AE215" i="11"/>
  <c r="Y215" i="11"/>
  <c r="AJ220" i="11"/>
  <c r="AK231" i="11"/>
  <c r="R158" i="11"/>
  <c r="P230" i="11"/>
  <c r="AB234" i="11"/>
  <c r="AP154" i="11"/>
  <c r="F98" i="11"/>
  <c r="S343" i="11"/>
  <c r="AD166" i="11"/>
  <c r="S88" i="11"/>
  <c r="AD54" i="11"/>
  <c r="AN305" i="11"/>
  <c r="H327" i="11"/>
  <c r="AK285" i="11"/>
  <c r="H375" i="11"/>
  <c r="F194" i="11"/>
  <c r="F325" i="11"/>
  <c r="J236" i="11"/>
  <c r="AJ236" i="11"/>
  <c r="W383" i="11"/>
  <c r="AN343" i="11"/>
  <c r="AI339" i="11"/>
  <c r="P146" i="11"/>
  <c r="AC339" i="11"/>
  <c r="Y305" i="11"/>
  <c r="AE301" i="11"/>
  <c r="P154" i="11"/>
  <c r="AE293" i="11"/>
  <c r="AJ256" i="11"/>
  <c r="AB329" i="11"/>
  <c r="Q335" i="11"/>
  <c r="Q351" i="11"/>
  <c r="AI355" i="11"/>
  <c r="S335" i="11"/>
  <c r="AE281" i="11"/>
  <c r="AQ281" i="11"/>
  <c r="V178" i="11"/>
  <c r="S247" i="11"/>
  <c r="AD79" i="11"/>
  <c r="AJ79" i="11"/>
  <c r="AK91" i="11"/>
  <c r="Z91" i="11"/>
  <c r="AK87" i="11"/>
  <c r="AH87" i="11"/>
  <c r="AP153" i="11"/>
  <c r="Z153" i="11"/>
  <c r="X153" i="11"/>
  <c r="F153" i="11"/>
  <c r="AJ145" i="11"/>
  <c r="AP145" i="11"/>
  <c r="AF198" i="11"/>
  <c r="Z198" i="11"/>
  <c r="AF227" i="11"/>
  <c r="AP227" i="11"/>
  <c r="N256" i="11"/>
  <c r="AF256" i="11"/>
  <c r="Z256" i="11"/>
  <c r="AC273" i="11"/>
  <c r="O273" i="11"/>
  <c r="AO281" i="11"/>
  <c r="Z281" i="11"/>
  <c r="N277" i="11"/>
  <c r="Q277" i="11"/>
  <c r="Z277" i="11"/>
  <c r="AI277" i="11"/>
  <c r="W330" i="11"/>
  <c r="AN330" i="11"/>
  <c r="AK330" i="11"/>
  <c r="Z322" i="11"/>
  <c r="AK322" i="11"/>
  <c r="S339" i="11"/>
  <c r="U374" i="11"/>
  <c r="AG374" i="11"/>
  <c r="AC227" i="11"/>
  <c r="AI227" i="11"/>
  <c r="V72" i="11"/>
  <c r="S56" i="11"/>
  <c r="AQ48" i="11"/>
  <c r="AK295" i="11"/>
  <c r="Q205" i="11"/>
  <c r="H205" i="11"/>
  <c r="AI153" i="11"/>
  <c r="AO153" i="11"/>
  <c r="H145" i="11"/>
  <c r="AO41" i="11"/>
  <c r="AO141" i="11"/>
  <c r="AP150" i="11"/>
  <c r="AI245" i="11"/>
  <c r="AM294" i="11"/>
  <c r="AI307" i="11"/>
  <c r="AO395" i="11"/>
  <c r="Q379" i="11"/>
  <c r="AA398" i="11"/>
  <c r="O390" i="11"/>
  <c r="AA374" i="11"/>
  <c r="O248" i="11"/>
  <c r="V382" i="11"/>
  <c r="AN374" i="11"/>
  <c r="AO368" i="11"/>
  <c r="Q238" i="11"/>
  <c r="W222" i="11"/>
  <c r="AI214" i="11"/>
  <c r="AI198" i="11"/>
  <c r="Q194" i="11"/>
  <c r="Q186" i="11"/>
  <c r="AO182" i="11"/>
  <c r="Q98" i="11"/>
  <c r="X394" i="11"/>
  <c r="AP378" i="11"/>
  <c r="AJ351" i="11"/>
  <c r="X347" i="11"/>
  <c r="X339" i="11"/>
  <c r="AD251" i="11"/>
  <c r="AD247" i="11"/>
  <c r="J243" i="11"/>
  <c r="AP219" i="11"/>
  <c r="AP215" i="11"/>
  <c r="AQ304" i="11"/>
  <c r="AE300" i="11"/>
  <c r="AK296" i="11"/>
  <c r="AE288" i="11"/>
  <c r="AE280" i="11"/>
  <c r="J358" i="11"/>
  <c r="AM401" i="11"/>
  <c r="W393" i="11"/>
  <c r="R373" i="11"/>
  <c r="AM297" i="11"/>
  <c r="U293" i="11"/>
  <c r="O285" i="11"/>
  <c r="U206" i="11"/>
  <c r="U186" i="11"/>
  <c r="O178" i="11"/>
  <c r="D166" i="11"/>
  <c r="AA154" i="11"/>
  <c r="W22" i="11"/>
  <c r="T22" i="11"/>
  <c r="P22" i="11"/>
  <c r="AL22" i="11"/>
  <c r="V22" i="11"/>
  <c r="L76" i="11"/>
  <c r="AL76" i="11"/>
  <c r="Z76" i="11"/>
  <c r="AF76" i="11"/>
  <c r="AB76" i="11"/>
  <c r="AL68" i="11"/>
  <c r="AG68" i="11"/>
  <c r="AC64" i="11"/>
  <c r="AA64" i="11"/>
  <c r="AK64" i="11"/>
  <c r="AB64" i="11"/>
  <c r="AF64" i="11"/>
  <c r="L64" i="11"/>
  <c r="AI64" i="11"/>
  <c r="V64" i="11"/>
  <c r="Q64" i="11"/>
  <c r="T64" i="11"/>
  <c r="AO64" i="11"/>
  <c r="S64" i="11"/>
  <c r="Z64" i="11"/>
  <c r="U64" i="11"/>
  <c r="H64" i="11"/>
  <c r="F64" i="11"/>
  <c r="D64" i="11"/>
  <c r="Y64" i="11"/>
  <c r="AQ60" i="11"/>
  <c r="AI60" i="11"/>
  <c r="Z52" i="11"/>
  <c r="W52" i="11"/>
  <c r="AL52" i="11"/>
  <c r="AK52" i="11"/>
  <c r="AF109" i="11"/>
  <c r="W109" i="11"/>
  <c r="AL109" i="11"/>
  <c r="AI109" i="11"/>
  <c r="AR109" i="11"/>
  <c r="P105" i="11"/>
  <c r="AL105" i="11"/>
  <c r="AC105" i="11"/>
  <c r="AM105" i="11"/>
  <c r="Q105" i="11"/>
  <c r="J105" i="11"/>
  <c r="AA105" i="11"/>
  <c r="Z105" i="11"/>
  <c r="AB105" i="11"/>
  <c r="AH105" i="11"/>
  <c r="F105" i="11"/>
  <c r="AI105" i="11"/>
  <c r="H101" i="11"/>
  <c r="AH101" i="11"/>
  <c r="T97" i="11"/>
  <c r="AO97" i="11"/>
  <c r="AM97" i="11"/>
  <c r="AF93" i="11"/>
  <c r="AH93" i="11"/>
  <c r="AR93" i="11"/>
  <c r="F93" i="11"/>
  <c r="T93" i="11"/>
  <c r="U89" i="11"/>
  <c r="AF89" i="11"/>
  <c r="AG89" i="11"/>
  <c r="AL89" i="11"/>
  <c r="Z89" i="11"/>
  <c r="AB89" i="11"/>
  <c r="V89" i="11"/>
  <c r="AI89" i="11"/>
  <c r="D89" i="11"/>
  <c r="AO85" i="11"/>
  <c r="AJ85" i="11"/>
  <c r="AR85" i="11"/>
  <c r="P85" i="11"/>
  <c r="AF85" i="11"/>
  <c r="AC81" i="11"/>
  <c r="AR81" i="11"/>
  <c r="AH81" i="11"/>
  <c r="O81" i="11"/>
  <c r="AL81" i="11"/>
  <c r="AC142" i="11"/>
  <c r="Q142" i="11"/>
  <c r="AN142" i="11"/>
  <c r="AH142" i="11"/>
  <c r="AO142" i="11"/>
  <c r="D142" i="11"/>
  <c r="AJ142" i="11"/>
  <c r="U142" i="11"/>
  <c r="W142" i="11"/>
  <c r="AP142" i="11"/>
  <c r="AM142" i="11"/>
  <c r="AI138" i="11"/>
  <c r="Q138" i="11"/>
  <c r="T138" i="11"/>
  <c r="AL138" i="11"/>
  <c r="AB138" i="11"/>
  <c r="AO138" i="11"/>
  <c r="AN138" i="11"/>
  <c r="AA138" i="11"/>
  <c r="R138" i="11"/>
  <c r="AG138" i="11"/>
  <c r="AR138" i="11"/>
  <c r="O138" i="11"/>
  <c r="Z138" i="11"/>
  <c r="AC130" i="11"/>
  <c r="Q130" i="11"/>
  <c r="Z130" i="11"/>
  <c r="AF130" i="11"/>
  <c r="AR130" i="11"/>
  <c r="R130" i="11"/>
  <c r="T114" i="11"/>
  <c r="AI114" i="11"/>
  <c r="Z143" i="11"/>
  <c r="L143" i="11"/>
  <c r="AR143" i="11"/>
  <c r="AK143" i="11"/>
  <c r="AD143" i="11"/>
  <c r="T143" i="11"/>
  <c r="AQ143" i="11"/>
  <c r="AK171" i="11"/>
  <c r="AR171" i="11"/>
  <c r="P171" i="11"/>
  <c r="S171" i="11"/>
  <c r="Q171" i="11"/>
  <c r="Z171" i="11"/>
  <c r="J171" i="11"/>
  <c r="AJ171" i="11"/>
  <c r="T171" i="11"/>
  <c r="V171" i="11"/>
  <c r="AH171" i="11"/>
  <c r="AB171" i="11"/>
  <c r="AL171" i="11"/>
  <c r="AF171" i="11"/>
  <c r="AF167" i="11"/>
  <c r="AN167" i="11"/>
  <c r="L167" i="11"/>
  <c r="F167" i="11"/>
  <c r="AR167" i="11"/>
  <c r="S167" i="11"/>
  <c r="AP167" i="11"/>
  <c r="AE167" i="11"/>
  <c r="AO167" i="11"/>
  <c r="D167" i="11"/>
  <c r="AB167" i="11"/>
  <c r="Z167" i="11"/>
  <c r="O167" i="11"/>
  <c r="W167" i="11"/>
  <c r="Y167" i="11"/>
  <c r="AI163" i="11"/>
  <c r="AQ163" i="11"/>
  <c r="P163" i="11"/>
  <c r="AK163" i="11"/>
  <c r="AF163" i="11"/>
  <c r="U163" i="11"/>
  <c r="V163" i="11"/>
  <c r="Z163" i="11"/>
  <c r="S163" i="11"/>
  <c r="Y163" i="11"/>
  <c r="AR163" i="11"/>
  <c r="Z159" i="11"/>
  <c r="AL159" i="11"/>
  <c r="Q159" i="11"/>
  <c r="H159" i="11"/>
  <c r="P159" i="11"/>
  <c r="AB159" i="11"/>
  <c r="T159" i="11"/>
  <c r="W159" i="11"/>
  <c r="Y159" i="11"/>
  <c r="AH159" i="11"/>
  <c r="AI159" i="11"/>
  <c r="AE159" i="11"/>
  <c r="U155" i="11"/>
  <c r="AL155" i="11"/>
  <c r="Y155" i="11"/>
  <c r="S155" i="11"/>
  <c r="AF155" i="11"/>
  <c r="Q155" i="11"/>
  <c r="Z155" i="11"/>
  <c r="AQ155" i="11"/>
  <c r="AK155" i="11"/>
  <c r="AC155" i="11"/>
  <c r="AO155" i="11"/>
  <c r="AF151" i="11"/>
  <c r="H151" i="11"/>
  <c r="T151" i="11"/>
  <c r="V151" i="11"/>
  <c r="AL151" i="11"/>
  <c r="P151" i="11"/>
  <c r="Y151" i="11"/>
  <c r="P147" i="11"/>
  <c r="AQ147" i="11"/>
  <c r="AK147" i="11"/>
  <c r="AE147" i="11"/>
  <c r="AA147" i="11"/>
  <c r="AJ147" i="11"/>
  <c r="X147" i="11"/>
  <c r="U175" i="11"/>
  <c r="AF175" i="11"/>
  <c r="AA175" i="11"/>
  <c r="AL175" i="11"/>
  <c r="Z175" i="11"/>
  <c r="AE175" i="11"/>
  <c r="F175" i="11"/>
  <c r="AD175" i="11"/>
  <c r="X204" i="11"/>
  <c r="AJ204" i="11"/>
  <c r="AC204" i="11"/>
  <c r="R200" i="11"/>
  <c r="W200" i="11"/>
  <c r="Z200" i="11"/>
  <c r="J200" i="11"/>
  <c r="AP200" i="11"/>
  <c r="AD200" i="11"/>
  <c r="T200" i="11"/>
  <c r="AF200" i="11"/>
  <c r="H200" i="11"/>
  <c r="AL200" i="11"/>
  <c r="AR200" i="11"/>
  <c r="AI200" i="11"/>
  <c r="AM196" i="11"/>
  <c r="Y196" i="11"/>
  <c r="O196" i="11"/>
  <c r="AR196" i="11"/>
  <c r="AA196" i="11"/>
  <c r="T196" i="11"/>
  <c r="S196" i="11"/>
  <c r="AC196" i="11"/>
  <c r="X196" i="11"/>
  <c r="Q196" i="11"/>
  <c r="AL196" i="11"/>
  <c r="L196" i="11"/>
  <c r="Z196" i="11"/>
  <c r="U196" i="11"/>
  <c r="R196" i="11"/>
  <c r="AP196" i="11"/>
  <c r="AQ196" i="11"/>
  <c r="AG196" i="11"/>
  <c r="J196" i="11"/>
  <c r="AI196" i="11"/>
  <c r="AK196" i="11"/>
  <c r="N192" i="11"/>
  <c r="AR192" i="11"/>
  <c r="AL192" i="11"/>
  <c r="AA192" i="11"/>
  <c r="AI192" i="11"/>
  <c r="AE192" i="11"/>
  <c r="T192" i="11"/>
  <c r="AC192" i="11"/>
  <c r="AQ192" i="11"/>
  <c r="H192" i="11"/>
  <c r="L192" i="11"/>
  <c r="J192" i="11"/>
  <c r="W192" i="11"/>
  <c r="AP192" i="11"/>
  <c r="Z192" i="11"/>
  <c r="AJ192" i="11"/>
  <c r="Q192" i="11"/>
  <c r="N188" i="11"/>
  <c r="AQ188" i="11"/>
  <c r="AO188" i="11"/>
  <c r="X188" i="11"/>
  <c r="AF188" i="11"/>
  <c r="W188" i="11"/>
  <c r="AJ188" i="11"/>
  <c r="Z188" i="11"/>
  <c r="H188" i="11"/>
  <c r="U188" i="11"/>
  <c r="AO184" i="11"/>
  <c r="R184" i="11"/>
  <c r="H184" i="11"/>
  <c r="AD184" i="11"/>
  <c r="AI184" i="11"/>
  <c r="AF184" i="11"/>
  <c r="AJ184" i="11"/>
  <c r="Q184" i="11"/>
  <c r="J184" i="11"/>
  <c r="T184" i="11"/>
  <c r="AP184" i="11"/>
  <c r="AA184" i="11"/>
  <c r="X184" i="11"/>
  <c r="U184" i="11"/>
  <c r="AG184" i="11"/>
  <c r="AC184" i="11"/>
  <c r="AL184" i="11"/>
  <c r="O184" i="11"/>
  <c r="AR184" i="11"/>
  <c r="S184" i="11"/>
  <c r="AM184" i="11"/>
  <c r="V180" i="11"/>
  <c r="X180" i="11"/>
  <c r="AO180" i="11"/>
  <c r="R180" i="11"/>
  <c r="AP180" i="11"/>
  <c r="W180" i="11"/>
  <c r="AC180" i="11"/>
  <c r="AI180" i="11"/>
  <c r="Q180" i="11"/>
  <c r="Z180" i="11"/>
  <c r="O180" i="11"/>
  <c r="AD180" i="11"/>
  <c r="T180" i="11"/>
  <c r="AA180" i="11"/>
  <c r="AR180" i="11"/>
  <c r="J180" i="11"/>
  <c r="AJ180" i="11"/>
  <c r="N209" i="11"/>
  <c r="AC209" i="11"/>
  <c r="AO209" i="11"/>
  <c r="AF209" i="11"/>
  <c r="H209" i="11"/>
  <c r="W209" i="11"/>
  <c r="AH209" i="11"/>
  <c r="Q209" i="11"/>
  <c r="R209" i="11"/>
  <c r="T209" i="11"/>
  <c r="P209" i="11"/>
  <c r="X209" i="11"/>
  <c r="Z209" i="11"/>
  <c r="AL209" i="11"/>
  <c r="V209" i="11"/>
  <c r="AN209" i="11"/>
  <c r="AD209" i="11"/>
  <c r="F209" i="11"/>
  <c r="AR209" i="11"/>
  <c r="J209" i="11"/>
  <c r="AI209" i="11"/>
  <c r="AN237" i="11"/>
  <c r="V237" i="11"/>
  <c r="F237" i="11"/>
  <c r="Z237" i="11"/>
  <c r="AF237" i="11"/>
  <c r="H237" i="11"/>
  <c r="P237" i="11"/>
  <c r="Q237" i="11"/>
  <c r="AR237" i="11"/>
  <c r="AC237" i="11"/>
  <c r="AL237" i="11"/>
  <c r="R233" i="11"/>
  <c r="P233" i="11"/>
  <c r="Z233" i="11"/>
  <c r="AN233" i="11"/>
  <c r="H233" i="11"/>
  <c r="AB233" i="11"/>
  <c r="AH233" i="11"/>
  <c r="AO233" i="11"/>
  <c r="AJ233" i="11"/>
  <c r="AR233" i="11"/>
  <c r="V233" i="11"/>
  <c r="AD233" i="11"/>
  <c r="T233" i="11"/>
  <c r="F233" i="11"/>
  <c r="AI233" i="11"/>
  <c r="AL233" i="11"/>
  <c r="X233" i="11"/>
  <c r="AC233" i="11"/>
  <c r="W233" i="11"/>
  <c r="Q233" i="11"/>
  <c r="N229" i="11"/>
  <c r="AJ229" i="11"/>
  <c r="AF229" i="11"/>
  <c r="F229" i="11"/>
  <c r="AN229" i="11"/>
  <c r="AO229" i="11"/>
  <c r="AH229" i="11"/>
  <c r="AC229" i="11"/>
  <c r="AI229" i="11"/>
  <c r="AR229" i="11"/>
  <c r="R229" i="11"/>
  <c r="Z229" i="11"/>
  <c r="AB229" i="11"/>
  <c r="V229" i="11"/>
  <c r="AP229" i="11"/>
  <c r="T229" i="11"/>
  <c r="AD229" i="11"/>
  <c r="J229" i="11"/>
  <c r="H229" i="11"/>
  <c r="N225" i="11"/>
  <c r="AD225" i="11"/>
  <c r="AI225" i="11"/>
  <c r="P225" i="11"/>
  <c r="X225" i="11"/>
  <c r="Z225" i="11"/>
  <c r="V225" i="11"/>
  <c r="H225" i="11"/>
  <c r="R225" i="11"/>
  <c r="AJ225" i="11"/>
  <c r="J225" i="11"/>
  <c r="F225" i="11"/>
  <c r="AC225" i="11"/>
  <c r="Q225" i="11"/>
  <c r="AB225" i="11"/>
  <c r="T225" i="11"/>
  <c r="AN225" i="11"/>
  <c r="AR225" i="11"/>
  <c r="AP225" i="11"/>
  <c r="N221" i="11"/>
  <c r="X221" i="11"/>
  <c r="AJ221" i="11"/>
  <c r="J221" i="11"/>
  <c r="AH221" i="11"/>
  <c r="Z221" i="11"/>
  <c r="AN221" i="11"/>
  <c r="R221" i="11"/>
  <c r="AR221" i="11"/>
  <c r="AD221" i="11"/>
  <c r="T221" i="11"/>
  <c r="AP221" i="11"/>
  <c r="AL221" i="11"/>
  <c r="P221" i="11"/>
  <c r="F221" i="11"/>
  <c r="Q221" i="11"/>
  <c r="AP217" i="11"/>
  <c r="AB217" i="11"/>
  <c r="V217" i="11"/>
  <c r="AI217" i="11"/>
  <c r="AH217" i="11"/>
  <c r="H217" i="11"/>
  <c r="R217" i="11"/>
  <c r="T217" i="11"/>
  <c r="AD217" i="11"/>
  <c r="AJ217" i="11"/>
  <c r="AL217" i="11"/>
  <c r="P217" i="11"/>
  <c r="AR217" i="11"/>
  <c r="F217" i="11"/>
  <c r="J217" i="11"/>
  <c r="W217" i="11"/>
  <c r="N213" i="11"/>
  <c r="AF213" i="11"/>
  <c r="AD213" i="11"/>
  <c r="F213" i="11"/>
  <c r="H213" i="11"/>
  <c r="AJ213" i="11"/>
  <c r="AO213" i="11"/>
  <c r="AR213" i="11"/>
  <c r="Q213" i="11"/>
  <c r="AN213" i="11"/>
  <c r="AC213" i="11"/>
  <c r="AB213" i="11"/>
  <c r="AL213" i="11"/>
  <c r="R213" i="11"/>
  <c r="P213" i="11"/>
  <c r="AH213" i="11"/>
  <c r="N241" i="11"/>
  <c r="AJ241" i="11"/>
  <c r="H241" i="11"/>
  <c r="AI241" i="11"/>
  <c r="AF241" i="11"/>
  <c r="Z241" i="11"/>
  <c r="X241" i="11"/>
  <c r="AL241" i="11"/>
  <c r="AP241" i="11"/>
  <c r="AR241" i="11"/>
  <c r="T241" i="11"/>
  <c r="R241" i="11"/>
  <c r="Q241" i="11"/>
  <c r="R270" i="11"/>
  <c r="AH270" i="11"/>
  <c r="W270" i="11"/>
  <c r="AO270" i="11"/>
  <c r="AD270" i="11"/>
  <c r="AN270" i="11"/>
  <c r="Y270" i="11"/>
  <c r="AR270" i="11"/>
  <c r="D270" i="11"/>
  <c r="AK270" i="11"/>
  <c r="T270" i="11"/>
  <c r="L270" i="11"/>
  <c r="AL270" i="11"/>
  <c r="J270" i="11"/>
  <c r="X270" i="11"/>
  <c r="AQ270" i="11"/>
  <c r="AA270" i="11"/>
  <c r="AG270" i="11"/>
  <c r="AE270" i="11"/>
  <c r="H270" i="11"/>
  <c r="S270" i="11"/>
  <c r="AJ270" i="11"/>
  <c r="O270" i="11"/>
  <c r="X266" i="11"/>
  <c r="AF266" i="11"/>
  <c r="AR266" i="11"/>
  <c r="Z266" i="11"/>
  <c r="T266" i="11"/>
  <c r="R266" i="11"/>
  <c r="Y266" i="11"/>
  <c r="AL266" i="11"/>
  <c r="AQ266" i="11"/>
  <c r="V266" i="11"/>
  <c r="AB266" i="11"/>
  <c r="N262" i="11"/>
  <c r="AN262" i="11"/>
  <c r="Z262" i="11"/>
  <c r="X262" i="11"/>
  <c r="AD262" i="11"/>
  <c r="P262" i="11"/>
  <c r="AA262" i="11"/>
  <c r="U262" i="11"/>
  <c r="AJ262" i="11"/>
  <c r="T262" i="11"/>
  <c r="AF262" i="11"/>
  <c r="AL262" i="11"/>
  <c r="AH262" i="11"/>
  <c r="AG262" i="11"/>
  <c r="L262" i="11"/>
  <c r="J262" i="11"/>
  <c r="AP262" i="11"/>
  <c r="AR262" i="11"/>
  <c r="Y262" i="11"/>
  <c r="AF258" i="11"/>
  <c r="F258" i="11"/>
  <c r="AD258" i="11"/>
  <c r="AR258" i="11"/>
  <c r="AN258" i="11"/>
  <c r="AL254" i="11"/>
  <c r="AQ254" i="11"/>
  <c r="AD254" i="11"/>
  <c r="T254" i="11"/>
  <c r="AP254" i="11"/>
  <c r="AB254" i="11"/>
  <c r="AE254" i="11"/>
  <c r="AD250" i="11"/>
  <c r="L250" i="11"/>
  <c r="Z246" i="11"/>
  <c r="R246" i="11"/>
  <c r="AL246" i="11"/>
  <c r="AQ246" i="11"/>
  <c r="AJ246" i="11"/>
  <c r="AJ242" i="11"/>
  <c r="AH242" i="11"/>
  <c r="AP242" i="11"/>
  <c r="AB242" i="11"/>
  <c r="D303" i="11"/>
  <c r="Y303" i="11"/>
  <c r="J303" i="11"/>
  <c r="R299" i="11"/>
  <c r="X299" i="11"/>
  <c r="T299" i="11"/>
  <c r="U299" i="11"/>
  <c r="J299" i="11"/>
  <c r="AH299" i="11"/>
  <c r="AP299" i="11"/>
  <c r="R291" i="11"/>
  <c r="W291" i="11"/>
  <c r="AF287" i="11"/>
  <c r="AD287" i="11"/>
  <c r="AJ287" i="11"/>
  <c r="AR287" i="11"/>
  <c r="AC287" i="11"/>
  <c r="AM287" i="11"/>
  <c r="AL287" i="11"/>
  <c r="J287" i="11"/>
  <c r="AE287" i="11"/>
  <c r="W283" i="11"/>
  <c r="T283" i="11"/>
  <c r="AD283" i="11"/>
  <c r="X283" i="11"/>
  <c r="Z283" i="11"/>
  <c r="AP283" i="11"/>
  <c r="AF283" i="11"/>
  <c r="R283" i="11"/>
  <c r="U283" i="11"/>
  <c r="D283" i="11"/>
  <c r="AM279" i="11"/>
  <c r="AR279" i="11"/>
  <c r="AA279" i="11"/>
  <c r="D279" i="11"/>
  <c r="R279" i="11"/>
  <c r="D275" i="11"/>
  <c r="O275" i="11"/>
  <c r="AQ275" i="11"/>
  <c r="R275" i="11"/>
  <c r="U275" i="11"/>
  <c r="AP275" i="11"/>
  <c r="T275" i="11"/>
  <c r="AL275" i="11"/>
  <c r="AR336" i="11"/>
  <c r="D336" i="11"/>
  <c r="AO336" i="11"/>
  <c r="AC336" i="11"/>
  <c r="F332" i="11"/>
  <c r="W332" i="11"/>
  <c r="AR328" i="11"/>
  <c r="AB328" i="11"/>
  <c r="T328" i="11"/>
  <c r="AO328" i="11"/>
  <c r="AI328" i="11"/>
  <c r="P328" i="11"/>
  <c r="S328" i="11"/>
  <c r="AJ328" i="11"/>
  <c r="AP328" i="11"/>
  <c r="AF324" i="11"/>
  <c r="X324" i="11"/>
  <c r="AK324" i="11"/>
  <c r="AN324" i="11"/>
  <c r="Z324" i="11"/>
  <c r="AO320" i="11"/>
  <c r="AC320" i="11"/>
  <c r="Q320" i="11"/>
  <c r="S320" i="11"/>
  <c r="F320" i="11"/>
  <c r="AR320" i="11"/>
  <c r="AL316" i="11"/>
  <c r="AC316" i="11"/>
  <c r="F316" i="11"/>
  <c r="AD316" i="11"/>
  <c r="Z312" i="11"/>
  <c r="AR312" i="11"/>
  <c r="J312" i="11"/>
  <c r="AH312" i="11"/>
  <c r="AD312" i="11"/>
  <c r="F312" i="11"/>
  <c r="Q312" i="11"/>
  <c r="AQ241" i="11"/>
  <c r="S229" i="11"/>
  <c r="Q328" i="11"/>
  <c r="AK254" i="11"/>
  <c r="J204" i="11"/>
  <c r="F328" i="11"/>
  <c r="L266" i="11"/>
  <c r="AC270" i="11"/>
  <c r="AN283" i="11"/>
  <c r="H196" i="11"/>
  <c r="AN196" i="11"/>
  <c r="AF72" i="11"/>
  <c r="AK287" i="11"/>
  <c r="O213" i="11"/>
  <c r="W213" i="11"/>
  <c r="J213" i="11"/>
  <c r="AB221" i="11"/>
  <c r="AO221" i="11"/>
  <c r="D225" i="11"/>
  <c r="AO225" i="11"/>
  <c r="AL229" i="11"/>
  <c r="AD167" i="11"/>
  <c r="X171" i="11"/>
  <c r="AF180" i="11"/>
  <c r="T188" i="11"/>
  <c r="AA163" i="11"/>
  <c r="AG142" i="11"/>
  <c r="H155" i="11"/>
  <c r="AF159" i="11"/>
  <c r="J142" i="11"/>
  <c r="AL142" i="11"/>
  <c r="P241" i="11"/>
  <c r="AB204" i="11"/>
  <c r="AJ196" i="11"/>
  <c r="AC324" i="11"/>
  <c r="W328" i="11"/>
  <c r="AD328" i="11"/>
  <c r="AH254" i="11"/>
  <c r="AB262" i="11"/>
  <c r="V143" i="11"/>
  <c r="Q332" i="11"/>
  <c r="AG266" i="11"/>
  <c r="AP266" i="11"/>
  <c r="AB209" i="11"/>
  <c r="W196" i="11"/>
  <c r="AA283" i="11"/>
  <c r="AD299" i="11"/>
  <c r="F266" i="11"/>
  <c r="AB151" i="11"/>
  <c r="V213" i="11"/>
  <c r="AG213" i="11"/>
  <c r="AF221" i="11"/>
  <c r="W225" i="11"/>
  <c r="Q229" i="11"/>
  <c r="D229" i="11"/>
  <c r="AM209" i="11"/>
  <c r="P167" i="11"/>
  <c r="AN171" i="11"/>
  <c r="D184" i="11"/>
  <c r="D130" i="11"/>
  <c r="O147" i="11"/>
  <c r="AR76" i="11"/>
  <c r="AO192" i="11"/>
  <c r="AI142" i="11"/>
  <c r="AR22" i="11"/>
  <c r="U270" i="11"/>
  <c r="AL204" i="11"/>
  <c r="T237" i="11"/>
  <c r="AR308" i="11"/>
  <c r="AD308" i="11"/>
  <c r="T308" i="11"/>
  <c r="F308" i="11"/>
  <c r="J308" i="11"/>
  <c r="AN308" i="11"/>
  <c r="AR369" i="11"/>
  <c r="F369" i="11"/>
  <c r="AP369" i="11"/>
  <c r="T369" i="11"/>
  <c r="AL369" i="11"/>
  <c r="AB369" i="11"/>
  <c r="J369" i="11"/>
  <c r="H365" i="11"/>
  <c r="U365" i="11"/>
  <c r="AR365" i="11"/>
  <c r="J361" i="11"/>
  <c r="AF361" i="11"/>
  <c r="AA361" i="11"/>
  <c r="AI361" i="11"/>
  <c r="AJ361" i="11"/>
  <c r="AR361" i="11"/>
  <c r="X361" i="11"/>
  <c r="T361" i="11"/>
  <c r="AG361" i="11"/>
  <c r="AD361" i="11"/>
  <c r="AH361" i="11"/>
  <c r="J357" i="11"/>
  <c r="AL357" i="11"/>
  <c r="AE357" i="11"/>
  <c r="O353" i="11"/>
  <c r="AN353" i="11"/>
  <c r="T353" i="11"/>
  <c r="AE353" i="11"/>
  <c r="AL353" i="11"/>
  <c r="D353" i="11"/>
  <c r="AR353" i="11"/>
  <c r="F353" i="11"/>
  <c r="AJ353" i="11"/>
  <c r="T349" i="11"/>
  <c r="AA349" i="11"/>
  <c r="R349" i="11"/>
  <c r="AL349" i="11"/>
  <c r="U349" i="11"/>
  <c r="X349" i="11"/>
  <c r="AR349" i="11"/>
  <c r="R345" i="11"/>
  <c r="AA345" i="11"/>
  <c r="J345" i="11"/>
  <c r="D345" i="11"/>
  <c r="P345" i="11"/>
  <c r="AN345" i="11"/>
  <c r="AG345" i="11"/>
  <c r="AR345" i="11"/>
  <c r="AP345" i="11"/>
  <c r="O345" i="11"/>
  <c r="S345" i="11"/>
  <c r="AB345" i="11"/>
  <c r="AJ345" i="11"/>
  <c r="AA341" i="11"/>
  <c r="AG341" i="11"/>
  <c r="H341" i="11"/>
  <c r="R341" i="11"/>
  <c r="V341" i="11"/>
  <c r="O341" i="11"/>
  <c r="AH341" i="11"/>
  <c r="D341" i="11"/>
  <c r="AR341" i="11"/>
  <c r="F341" i="11"/>
  <c r="P341" i="11"/>
  <c r="AL341" i="11"/>
  <c r="T341" i="11"/>
  <c r="AN341" i="11"/>
  <c r="H404" i="11"/>
  <c r="AO404" i="11"/>
  <c r="AR404" i="11"/>
  <c r="P404" i="11"/>
  <c r="AI404" i="11"/>
  <c r="P400" i="11"/>
  <c r="V400" i="11"/>
  <c r="R400" i="11"/>
  <c r="Z400" i="11"/>
  <c r="AP400" i="11"/>
  <c r="S400" i="11"/>
  <c r="W400" i="11"/>
  <c r="AL400" i="11"/>
  <c r="AD400" i="11"/>
  <c r="AR400" i="11"/>
  <c r="AB400" i="11"/>
  <c r="L400" i="11"/>
  <c r="AI400" i="11"/>
  <c r="T400" i="11"/>
  <c r="F400" i="11"/>
  <c r="AC400" i="11"/>
  <c r="AH400" i="11"/>
  <c r="H400" i="11"/>
  <c r="X400" i="11"/>
  <c r="W392" i="11"/>
  <c r="AF392" i="11"/>
  <c r="H392" i="11"/>
  <c r="Q392" i="11"/>
  <c r="AL392" i="11"/>
  <c r="AP392" i="11"/>
  <c r="AE392" i="11"/>
  <c r="AJ392" i="11"/>
  <c r="AO392" i="11"/>
  <c r="AN392" i="11"/>
  <c r="AQ392" i="11"/>
  <c r="AH392" i="11"/>
  <c r="S392" i="11"/>
  <c r="AD392" i="11"/>
  <c r="J392" i="11"/>
  <c r="AI392" i="11"/>
  <c r="AC392" i="11"/>
  <c r="F392" i="11"/>
  <c r="AB392" i="11"/>
  <c r="F388" i="11"/>
  <c r="AN388" i="11"/>
  <c r="AQ388" i="11"/>
  <c r="AK388" i="11"/>
  <c r="AI388" i="11"/>
  <c r="AP388" i="11"/>
  <c r="AB388" i="11"/>
  <c r="Y388" i="11"/>
  <c r="AL388" i="11"/>
  <c r="S388" i="11"/>
  <c r="X388" i="11"/>
  <c r="AF388" i="11"/>
  <c r="AH388" i="11"/>
  <c r="AM388" i="11"/>
  <c r="AR388" i="11"/>
  <c r="AJ388" i="11"/>
  <c r="Z388" i="11"/>
  <c r="T388" i="11"/>
  <c r="W388" i="11"/>
  <c r="R388" i="11"/>
  <c r="L388" i="11"/>
  <c r="V388" i="11"/>
  <c r="H388" i="11"/>
  <c r="AE388" i="11"/>
  <c r="AG384" i="11"/>
  <c r="AO384" i="11"/>
  <c r="W384" i="11"/>
  <c r="H384" i="11"/>
  <c r="AM384" i="11"/>
  <c r="AR384" i="11"/>
  <c r="J384" i="11"/>
  <c r="T384" i="11"/>
  <c r="R384" i="11"/>
  <c r="S384" i="11"/>
  <c r="Z380" i="11"/>
  <c r="P380" i="11"/>
  <c r="Y380" i="11"/>
  <c r="AR380" i="11"/>
  <c r="AQ380" i="11"/>
  <c r="H380" i="11"/>
  <c r="V380" i="11"/>
  <c r="R380" i="11"/>
  <c r="T380" i="11"/>
  <c r="AJ380" i="11"/>
  <c r="AI380" i="11"/>
  <c r="AP380" i="11"/>
  <c r="AD380" i="11"/>
  <c r="AL380" i="11"/>
  <c r="AC380" i="11"/>
  <c r="AC376" i="11"/>
  <c r="AL376" i="11"/>
  <c r="H376" i="11"/>
  <c r="AB372" i="11"/>
  <c r="H372" i="11"/>
  <c r="AC372" i="11"/>
  <c r="P372" i="11"/>
  <c r="L372" i="11"/>
  <c r="AP372" i="11"/>
  <c r="AF372" i="11"/>
  <c r="R372" i="11"/>
  <c r="AR372" i="11"/>
  <c r="Z372" i="11"/>
  <c r="T372" i="11"/>
  <c r="AQ372" i="11"/>
  <c r="V372" i="11"/>
  <c r="F372" i="11"/>
  <c r="AI372" i="11"/>
  <c r="AL372" i="11"/>
  <c r="AO372" i="11"/>
  <c r="D395" i="11"/>
  <c r="AM395" i="11"/>
  <c r="AG395" i="11"/>
  <c r="O395" i="11"/>
  <c r="U395" i="11"/>
  <c r="AA395" i="11"/>
  <c r="D391" i="11"/>
  <c r="O391" i="11"/>
  <c r="U387" i="11"/>
  <c r="AA387" i="11"/>
  <c r="AA371" i="11"/>
  <c r="AG371" i="11"/>
  <c r="O371" i="11"/>
  <c r="AG367" i="11"/>
  <c r="O367" i="11"/>
  <c r="AM355" i="11"/>
  <c r="D355" i="11"/>
  <c r="AG355" i="11"/>
  <c r="AM351" i="11"/>
  <c r="O351" i="11"/>
  <c r="O343" i="11"/>
  <c r="AM343" i="11"/>
  <c r="U339" i="11"/>
  <c r="AM339" i="11"/>
  <c r="O339" i="11"/>
  <c r="D339" i="11"/>
  <c r="AG339" i="11"/>
  <c r="U328" i="11"/>
  <c r="AM328" i="11"/>
  <c r="O328" i="11"/>
  <c r="AM324" i="11"/>
  <c r="AG320" i="11"/>
  <c r="AA316" i="11"/>
  <c r="AM312" i="11"/>
  <c r="O312" i="11"/>
  <c r="AA308" i="11"/>
  <c r="U268" i="11"/>
  <c r="O268" i="11"/>
  <c r="AM268" i="11"/>
  <c r="AM241" i="11"/>
  <c r="AM237" i="11"/>
  <c r="AG237" i="11"/>
  <c r="U233" i="11"/>
  <c r="O233" i="11"/>
  <c r="D233" i="11"/>
  <c r="O225" i="11"/>
  <c r="U225" i="11"/>
  <c r="AA225" i="11"/>
  <c r="AG221" i="11"/>
  <c r="O217" i="11"/>
  <c r="AM213" i="11"/>
  <c r="U209" i="11"/>
  <c r="AG209" i="11"/>
  <c r="AA209" i="11"/>
  <c r="O205" i="11"/>
  <c r="AG205" i="11"/>
  <c r="D205" i="11"/>
  <c r="U205" i="11"/>
  <c r="AM205" i="11"/>
  <c r="O181" i="11"/>
  <c r="AA181" i="11"/>
  <c r="D181" i="11"/>
  <c r="U177" i="11"/>
  <c r="D177" i="11"/>
  <c r="AG177" i="11"/>
  <c r="O173" i="11"/>
  <c r="AM173" i="11"/>
  <c r="O169" i="11"/>
  <c r="AG169" i="11"/>
  <c r="O161" i="11"/>
  <c r="AA161" i="11"/>
  <c r="AM161" i="11"/>
  <c r="O157" i="11"/>
  <c r="U157" i="11"/>
  <c r="AG157" i="11"/>
  <c r="D157" i="11"/>
  <c r="U153" i="11"/>
  <c r="D153" i="11"/>
  <c r="O153" i="11"/>
  <c r="U149" i="11"/>
  <c r="D149" i="11"/>
  <c r="AM149" i="11"/>
  <c r="AM145" i="11"/>
  <c r="D145" i="11"/>
  <c r="AA141" i="11"/>
  <c r="AM141" i="11"/>
  <c r="AG141" i="11"/>
  <c r="O141" i="11"/>
  <c r="U137" i="11"/>
  <c r="AG137" i="11"/>
  <c r="D137" i="11"/>
  <c r="AM133" i="11"/>
  <c r="D133" i="11"/>
  <c r="O133" i="11"/>
  <c r="U133" i="11"/>
  <c r="AH295" i="11"/>
  <c r="F291" i="11"/>
  <c r="AB291" i="11"/>
  <c r="AN287" i="11"/>
  <c r="AB287" i="11"/>
  <c r="F283" i="11"/>
  <c r="AB283" i="11"/>
  <c r="AB279" i="11"/>
  <c r="AB271" i="11"/>
  <c r="F271" i="11"/>
  <c r="AH263" i="11"/>
  <c r="AB263" i="11"/>
  <c r="AN259" i="11"/>
  <c r="P259" i="11"/>
  <c r="P243" i="11"/>
  <c r="AN243" i="11"/>
  <c r="AH243" i="11"/>
  <c r="F240" i="11"/>
  <c r="P240" i="11"/>
  <c r="AB240" i="11"/>
  <c r="AH240" i="11"/>
  <c r="AN240" i="11"/>
  <c r="AB236" i="11"/>
  <c r="AN236" i="11"/>
  <c r="P236" i="11"/>
  <c r="F236" i="11"/>
  <c r="AB232" i="11"/>
  <c r="F232" i="11"/>
  <c r="V232" i="11"/>
  <c r="AN232" i="11"/>
  <c r="V228" i="11"/>
  <c r="AH228" i="11"/>
  <c r="AB228" i="11"/>
  <c r="AB224" i="11"/>
  <c r="AH224" i="11"/>
  <c r="P224" i="11"/>
  <c r="V224" i="11"/>
  <c r="AB220" i="11"/>
  <c r="AN220" i="11"/>
  <c r="V216" i="11"/>
  <c r="AN216" i="11"/>
  <c r="P216" i="11"/>
  <c r="AH216" i="11"/>
  <c r="AB208" i="11"/>
  <c r="AH208" i="11"/>
  <c r="P208" i="11"/>
  <c r="V204" i="11"/>
  <c r="AH204" i="11"/>
  <c r="V200" i="11"/>
  <c r="AN200" i="11"/>
  <c r="P200" i="11"/>
  <c r="F200" i="11"/>
  <c r="V196" i="11"/>
  <c r="P196" i="11"/>
  <c r="F196" i="11"/>
  <c r="F192" i="11"/>
  <c r="P192" i="11"/>
  <c r="AH192" i="11"/>
  <c r="AB192" i="11"/>
  <c r="V192" i="11"/>
  <c r="F184" i="11"/>
  <c r="AB184" i="11"/>
  <c r="AH184" i="11"/>
  <c r="AN184" i="11"/>
  <c r="V184" i="11"/>
  <c r="AN180" i="11"/>
  <c r="V176" i="11"/>
  <c r="P176" i="11"/>
  <c r="AH176" i="11"/>
  <c r="AB176" i="11"/>
  <c r="AN176" i="11"/>
  <c r="AH172" i="11"/>
  <c r="V172" i="11"/>
  <c r="P168" i="11"/>
  <c r="AH168" i="11"/>
  <c r="AN168" i="11"/>
  <c r="P164" i="11"/>
  <c r="AH164" i="11"/>
  <c r="V164" i="11"/>
  <c r="AB164" i="11"/>
  <c r="F164" i="11"/>
  <c r="F160" i="11"/>
  <c r="AN160" i="11"/>
  <c r="V160" i="11"/>
  <c r="AH160" i="11"/>
  <c r="AB156" i="11"/>
  <c r="V156" i="11"/>
  <c r="F156" i="11"/>
  <c r="AH156" i="11"/>
  <c r="F152" i="11"/>
  <c r="AN152" i="11"/>
  <c r="AH152" i="11"/>
  <c r="AB152" i="11"/>
  <c r="AH148" i="11"/>
  <c r="AN148" i="11"/>
  <c r="P148" i="11"/>
  <c r="V148" i="11"/>
  <c r="V144" i="11"/>
  <c r="P144" i="11"/>
  <c r="AN144" i="11"/>
  <c r="AN140" i="11"/>
  <c r="AH140" i="11"/>
  <c r="V140" i="11"/>
  <c r="AC297" i="11"/>
  <c r="AI297" i="11"/>
  <c r="AI278" i="11"/>
  <c r="AO278" i="11"/>
  <c r="W278" i="11"/>
  <c r="H278" i="11"/>
  <c r="Q278" i="11"/>
  <c r="AC278" i="11"/>
  <c r="J168" i="11"/>
  <c r="AJ168" i="11"/>
  <c r="J160" i="11"/>
  <c r="R160" i="11"/>
  <c r="X160" i="11"/>
  <c r="AJ160" i="11"/>
  <c r="AP160" i="11"/>
  <c r="AD156" i="11"/>
  <c r="AP156" i="11"/>
  <c r="R136" i="11"/>
  <c r="AD136" i="11"/>
  <c r="R100" i="11"/>
  <c r="AD100" i="11"/>
  <c r="R92" i="11"/>
  <c r="X92" i="11"/>
  <c r="AE404" i="11"/>
  <c r="AE237" i="11"/>
  <c r="Y237" i="11"/>
  <c r="S237" i="11"/>
  <c r="AQ237" i="11"/>
  <c r="AK237" i="11"/>
  <c r="Y233" i="11"/>
  <c r="L225" i="11"/>
  <c r="AE221" i="11"/>
  <c r="AQ217" i="11"/>
  <c r="L213" i="11"/>
  <c r="L209" i="11"/>
  <c r="AK170" i="11"/>
  <c r="Y170" i="11"/>
  <c r="S170" i="11"/>
  <c r="L154" i="11"/>
  <c r="Y154" i="11"/>
  <c r="AE114" i="11"/>
  <c r="AE22" i="11"/>
  <c r="W376" i="11"/>
  <c r="Y372" i="11"/>
  <c r="AP396" i="11"/>
  <c r="R152" i="11"/>
  <c r="O380" i="11"/>
  <c r="AP384" i="11"/>
  <c r="AI376" i="11"/>
  <c r="AK376" i="11"/>
  <c r="AO400" i="11"/>
  <c r="AH283" i="11"/>
  <c r="F247" i="11"/>
  <c r="F212" i="11"/>
  <c r="AB212" i="11"/>
  <c r="AA213" i="11"/>
  <c r="U213" i="11"/>
  <c r="F224" i="11"/>
  <c r="AN224" i="11"/>
  <c r="AG225" i="11"/>
  <c r="AN228" i="11"/>
  <c r="F228" i="11"/>
  <c r="O209" i="11"/>
  <c r="AP96" i="11"/>
  <c r="AN208" i="11"/>
  <c r="F208" i="11"/>
  <c r="AB172" i="11"/>
  <c r="AG173" i="11"/>
  <c r="AM181" i="11"/>
  <c r="AG133" i="11"/>
  <c r="AA133" i="11"/>
  <c r="AA137" i="11"/>
  <c r="D141" i="11"/>
  <c r="AG145" i="11"/>
  <c r="AA149" i="11"/>
  <c r="AM153" i="11"/>
  <c r="AA157" i="11"/>
  <c r="AD160" i="11"/>
  <c r="R392" i="11"/>
  <c r="R353" i="11"/>
  <c r="AH236" i="11"/>
  <c r="AG241" i="11"/>
  <c r="AM380" i="11"/>
  <c r="W345" i="11"/>
  <c r="F216" i="11"/>
  <c r="O361" i="11"/>
  <c r="AR392" i="11"/>
  <c r="T345" i="11"/>
  <c r="AD369" i="11"/>
  <c r="Y400" i="11"/>
  <c r="AF341" i="11"/>
  <c r="AM169" i="11"/>
  <c r="V353" i="11"/>
  <c r="Z392" i="11"/>
  <c r="J353" i="11"/>
  <c r="L392" i="11"/>
  <c r="L353" i="11"/>
  <c r="Q388" i="11"/>
  <c r="AC388" i="11"/>
  <c r="T376" i="11"/>
  <c r="AR357" i="11"/>
  <c r="X380" i="11"/>
  <c r="AN400" i="11"/>
  <c r="AJ349" i="11"/>
  <c r="V243" i="11"/>
  <c r="Q372" i="11"/>
  <c r="F396" i="11"/>
  <c r="S396" i="11"/>
  <c r="AN369" i="11"/>
  <c r="P152" i="11"/>
  <c r="AD384" i="11"/>
  <c r="AJ376" i="11"/>
  <c r="AJ400" i="11"/>
  <c r="AN247" i="11"/>
  <c r="V376" i="11"/>
  <c r="W361" i="11"/>
  <c r="AH212" i="11"/>
  <c r="AN212" i="11"/>
  <c r="D213" i="11"/>
  <c r="F220" i="11"/>
  <c r="AH232" i="11"/>
  <c r="J372" i="11"/>
  <c r="AC384" i="11"/>
  <c r="AB168" i="11"/>
  <c r="X168" i="11"/>
  <c r="D173" i="11"/>
  <c r="O177" i="11"/>
  <c r="AA185" i="11"/>
  <c r="AM185" i="11"/>
  <c r="O137" i="11"/>
  <c r="O149" i="11"/>
  <c r="AA153" i="11"/>
  <c r="AE158" i="11"/>
  <c r="P160" i="11"/>
  <c r="P184" i="11"/>
  <c r="P392" i="11"/>
  <c r="AB180" i="11"/>
  <c r="AQ353" i="11"/>
  <c r="D217" i="11"/>
  <c r="AR376" i="11"/>
  <c r="AL361" i="11"/>
  <c r="AK380" i="11"/>
  <c r="D361" i="11"/>
  <c r="AO388" i="11"/>
  <c r="AB349" i="11"/>
  <c r="AH349" i="11"/>
  <c r="Q269" i="11"/>
  <c r="W158" i="11"/>
  <c r="W150" i="11"/>
  <c r="AD335" i="11"/>
  <c r="J307" i="11"/>
  <c r="AD203" i="11"/>
  <c r="AP175" i="11"/>
  <c r="AE360" i="11"/>
  <c r="AK352" i="11"/>
  <c r="AK348" i="11"/>
  <c r="AE344" i="11"/>
  <c r="AQ340" i="11"/>
  <c r="AE328" i="11"/>
  <c r="Y320" i="11"/>
  <c r="AE308" i="11"/>
  <c r="R137" i="11"/>
  <c r="J137" i="11"/>
  <c r="P137" i="11"/>
  <c r="Q146" i="11"/>
  <c r="AF146" i="11"/>
  <c r="Z146" i="11"/>
  <c r="AB203" i="11"/>
  <c r="AQ203" i="11"/>
  <c r="F199" i="11"/>
  <c r="AE199" i="11"/>
  <c r="AK179" i="11"/>
  <c r="AH179" i="11"/>
  <c r="W286" i="11"/>
  <c r="AA286" i="11"/>
  <c r="H282" i="11"/>
  <c r="L335" i="11"/>
  <c r="P335" i="11"/>
  <c r="AQ327" i="11"/>
  <c r="Y327" i="11"/>
  <c r="N368" i="11"/>
  <c r="AN368" i="11"/>
  <c r="X368" i="11"/>
  <c r="AH368" i="11"/>
  <c r="AL364" i="11"/>
  <c r="AP364" i="11"/>
  <c r="R364" i="11"/>
  <c r="AF364" i="11"/>
  <c r="Z344" i="11"/>
  <c r="AD344" i="11"/>
  <c r="AC391" i="11"/>
  <c r="Z391" i="11"/>
  <c r="W375" i="11"/>
  <c r="AF375" i="11"/>
  <c r="Z135" i="11"/>
  <c r="AK135" i="11"/>
  <c r="AA169" i="11"/>
  <c r="H272" i="11"/>
  <c r="AH259" i="11"/>
  <c r="AA366" i="11"/>
  <c r="D396" i="11"/>
  <c r="AG392" i="11"/>
  <c r="AG380" i="11"/>
  <c r="AA269" i="11"/>
  <c r="AG261" i="11"/>
  <c r="AM250" i="11"/>
  <c r="AG246" i="11"/>
  <c r="AG238" i="11"/>
  <c r="O234" i="11"/>
  <c r="AM203" i="11"/>
  <c r="O195" i="11"/>
  <c r="AG187" i="11"/>
  <c r="AM175" i="11"/>
  <c r="AA167" i="11"/>
  <c r="D163" i="11"/>
  <c r="U159" i="11"/>
  <c r="AG151" i="11"/>
  <c r="AM143" i="11"/>
  <c r="O139" i="11"/>
  <c r="D135" i="11"/>
  <c r="O131" i="11"/>
  <c r="V395" i="11"/>
  <c r="AH387" i="11"/>
  <c r="P375" i="11"/>
  <c r="F335" i="11"/>
  <c r="V331" i="11"/>
  <c r="AN323" i="11"/>
  <c r="AB319" i="11"/>
  <c r="V315" i="11"/>
  <c r="F303" i="11"/>
  <c r="V299" i="11"/>
  <c r="AH292" i="11"/>
  <c r="AH288" i="11"/>
  <c r="P276" i="11"/>
  <c r="AH133" i="11"/>
  <c r="P69" i="11"/>
  <c r="P61" i="11"/>
  <c r="AN57" i="11"/>
  <c r="P49" i="11"/>
  <c r="F45" i="11"/>
  <c r="Q390" i="11"/>
  <c r="H382" i="11"/>
  <c r="H378" i="11"/>
  <c r="Q374" i="11"/>
  <c r="AC334" i="11"/>
  <c r="W322" i="11"/>
  <c r="H310" i="11"/>
  <c r="W306" i="11"/>
  <c r="AI302" i="11"/>
  <c r="AK390" i="11"/>
  <c r="AQ386" i="11"/>
  <c r="AE266" i="11"/>
  <c r="P264" i="11"/>
  <c r="AN260" i="11"/>
  <c r="AN256" i="11"/>
  <c r="AB252" i="11"/>
  <c r="Q207" i="11"/>
  <c r="W203" i="11"/>
  <c r="W199" i="11"/>
  <c r="Q195" i="11"/>
  <c r="H183" i="11"/>
  <c r="AI179" i="11"/>
  <c r="W171" i="11"/>
  <c r="AI167" i="11"/>
  <c r="W163" i="11"/>
  <c r="AO159" i="11"/>
  <c r="W155" i="11"/>
  <c r="AI151" i="11"/>
  <c r="AO143" i="11"/>
  <c r="Q131" i="11"/>
  <c r="H115" i="11"/>
  <c r="AI111" i="11"/>
  <c r="Q95" i="11"/>
  <c r="AC83" i="11"/>
  <c r="H79" i="11"/>
  <c r="AC75" i="11"/>
  <c r="W67" i="11"/>
  <c r="AC55" i="11"/>
  <c r="AD379" i="11"/>
  <c r="AJ371" i="11"/>
  <c r="AD367" i="11"/>
  <c r="R363" i="11"/>
  <c r="R352" i="11"/>
  <c r="AJ344" i="11"/>
  <c r="X340" i="11"/>
  <c r="X336" i="11"/>
  <c r="J328" i="11"/>
  <c r="AJ320" i="11"/>
  <c r="R316" i="11"/>
  <c r="AP312" i="11"/>
  <c r="AD300" i="11"/>
  <c r="AP292" i="11"/>
  <c r="AD288" i="11"/>
  <c r="AJ284" i="11"/>
  <c r="J276" i="11"/>
  <c r="R89" i="11"/>
  <c r="AP85" i="11"/>
  <c r="AJ81" i="11"/>
  <c r="AD61" i="11"/>
  <c r="AD53" i="11"/>
  <c r="AK398" i="11"/>
  <c r="AK394" i="11"/>
  <c r="AQ383" i="11"/>
  <c r="L375" i="11"/>
  <c r="L367" i="11"/>
  <c r="AK363" i="11"/>
  <c r="AQ359" i="11"/>
  <c r="AK355" i="11"/>
  <c r="AE351" i="11"/>
  <c r="S220" i="11"/>
  <c r="AQ216" i="11"/>
  <c r="S208" i="11"/>
  <c r="AE204" i="11"/>
  <c r="L200" i="11"/>
  <c r="S185" i="11"/>
  <c r="Y181" i="11"/>
  <c r="Y177" i="11"/>
  <c r="AE165" i="11"/>
  <c r="AE161" i="11"/>
  <c r="AE153" i="11"/>
  <c r="AQ149" i="11"/>
  <c r="L145" i="11"/>
  <c r="AE141" i="11"/>
  <c r="AK137" i="11"/>
  <c r="AE133" i="11"/>
  <c r="AE129" i="11"/>
  <c r="Y109" i="11"/>
  <c r="AK105" i="11"/>
  <c r="AQ97" i="11"/>
  <c r="AK93" i="11"/>
  <c r="Y85" i="11"/>
  <c r="AK81" i="11"/>
  <c r="S65" i="11"/>
  <c r="AK49" i="11"/>
  <c r="AE45" i="11"/>
  <c r="L21" i="11"/>
  <c r="AH136" i="11"/>
  <c r="AN116" i="11"/>
  <c r="W365" i="11"/>
  <c r="Q353" i="11"/>
  <c r="Q337" i="11"/>
  <c r="AO325" i="11"/>
  <c r="W321" i="11"/>
  <c r="AC305" i="11"/>
  <c r="J222" i="11"/>
  <c r="AD218" i="11"/>
  <c r="AD214" i="11"/>
  <c r="AP210" i="11"/>
  <c r="R202" i="11"/>
  <c r="J135" i="11"/>
  <c r="Y313" i="11"/>
  <c r="AQ293" i="11"/>
  <c r="S324" i="11"/>
  <c r="AQ324" i="11"/>
  <c r="L150" i="11"/>
  <c r="AE150" i="11"/>
  <c r="Y324" i="11"/>
  <c r="Y304" i="11"/>
  <c r="L320" i="11"/>
  <c r="R201" i="11"/>
  <c r="AD201" i="11"/>
  <c r="J201" i="11"/>
  <c r="F201" i="11"/>
  <c r="H201" i="11"/>
  <c r="AA201" i="11"/>
  <c r="AR201" i="11"/>
  <c r="O201" i="11"/>
  <c r="W201" i="11"/>
  <c r="Z201" i="11"/>
  <c r="Q201" i="11"/>
  <c r="D201" i="11"/>
  <c r="T201" i="11"/>
  <c r="AI193" i="11"/>
  <c r="AJ193" i="11"/>
  <c r="X193" i="11"/>
  <c r="O193" i="11"/>
  <c r="T193" i="11"/>
  <c r="V193" i="11"/>
  <c r="AB193" i="11"/>
  <c r="AF193" i="11"/>
  <c r="Z338" i="11"/>
  <c r="F338" i="11"/>
  <c r="AH338" i="11"/>
  <c r="T338" i="11"/>
  <c r="Z362" i="11"/>
  <c r="L362" i="11"/>
  <c r="AR362" i="11"/>
  <c r="AG362" i="11"/>
  <c r="Z346" i="11"/>
  <c r="AL346" i="11"/>
  <c r="Z342" i="11"/>
  <c r="S342" i="11"/>
  <c r="O385" i="11"/>
  <c r="T385" i="11"/>
  <c r="N381" i="11"/>
  <c r="AD381" i="11"/>
  <c r="AI381" i="11"/>
  <c r="J381" i="11"/>
  <c r="AF381" i="11"/>
  <c r="AN381" i="11"/>
  <c r="AH381" i="11"/>
  <c r="AC381" i="11"/>
  <c r="AP377" i="11"/>
  <c r="Z377" i="11"/>
  <c r="AJ377" i="11"/>
  <c r="AD377" i="11"/>
  <c r="R377" i="11"/>
  <c r="AF377" i="11"/>
  <c r="U377" i="11"/>
  <c r="H377" i="11"/>
  <c r="AO377" i="11"/>
  <c r="AL377" i="11"/>
  <c r="AK377" i="11"/>
  <c r="AC377" i="11"/>
  <c r="T377" i="11"/>
  <c r="AI377" i="11"/>
  <c r="AA388" i="11"/>
  <c r="O388" i="11"/>
  <c r="O384" i="11"/>
  <c r="D384" i="11"/>
  <c r="AA384" i="11"/>
  <c r="U376" i="11"/>
  <c r="AM376" i="11"/>
  <c r="O372" i="11"/>
  <c r="AM372" i="11"/>
  <c r="AG368" i="11"/>
  <c r="D368" i="11"/>
  <c r="O368" i="11"/>
  <c r="AG289" i="11"/>
  <c r="D289" i="11"/>
  <c r="U281" i="11"/>
  <c r="AA281" i="11"/>
  <c r="AM277" i="11"/>
  <c r="AG277" i="11"/>
  <c r="O277" i="11"/>
  <c r="D277" i="11"/>
  <c r="AG273" i="11"/>
  <c r="D273" i="11"/>
  <c r="AM265" i="11"/>
  <c r="AG265" i="11"/>
  <c r="D265" i="11"/>
  <c r="AA258" i="11"/>
  <c r="D258" i="11"/>
  <c r="AG254" i="11"/>
  <c r="AA254" i="11"/>
  <c r="U254" i="11"/>
  <c r="O254" i="11"/>
  <c r="D254" i="11"/>
  <c r="AG230" i="11"/>
  <c r="AM230" i="11"/>
  <c r="O211" i="11"/>
  <c r="D211" i="11"/>
  <c r="U179" i="11"/>
  <c r="AA179" i="11"/>
  <c r="O179" i="11"/>
  <c r="D171" i="11"/>
  <c r="O171" i="11"/>
  <c r="D155" i="11"/>
  <c r="O155" i="11"/>
  <c r="P367" i="11"/>
  <c r="AB367" i="11"/>
  <c r="V355" i="11"/>
  <c r="AN355" i="11"/>
  <c r="P355" i="11"/>
  <c r="AH355" i="11"/>
  <c r="AB351" i="11"/>
  <c r="AN351" i="11"/>
  <c r="AH280" i="11"/>
  <c r="F280" i="11"/>
  <c r="AH272" i="11"/>
  <c r="V272" i="11"/>
  <c r="AN272" i="11"/>
  <c r="AH268" i="11"/>
  <c r="P268" i="11"/>
  <c r="F145" i="11"/>
  <c r="P145" i="11"/>
  <c r="AB145" i="11"/>
  <c r="Q191" i="11"/>
  <c r="AI191" i="11"/>
  <c r="AO187" i="11"/>
  <c r="AI187" i="11"/>
  <c r="H91" i="11"/>
  <c r="AI91" i="11"/>
  <c r="AO91" i="11"/>
  <c r="J395" i="11"/>
  <c r="AP395" i="11"/>
  <c r="AJ395" i="11"/>
  <c r="AP387" i="11"/>
  <c r="AD387" i="11"/>
  <c r="X356" i="11"/>
  <c r="J356" i="11"/>
  <c r="AJ113" i="11"/>
  <c r="J113" i="11"/>
  <c r="X105" i="11"/>
  <c r="AJ105" i="11"/>
  <c r="S371" i="11"/>
  <c r="AK371" i="11"/>
  <c r="AQ371" i="11"/>
  <c r="S228" i="11"/>
  <c r="L228" i="11"/>
  <c r="AQ193" i="11"/>
  <c r="L173" i="11"/>
  <c r="S173" i="11"/>
  <c r="AE173" i="11"/>
  <c r="O377" i="11"/>
  <c r="Y200" i="11"/>
  <c r="H143" i="11"/>
  <c r="Y146" i="11"/>
  <c r="W151" i="11"/>
  <c r="AM219" i="11"/>
  <c r="AQ225" i="11"/>
  <c r="AQ228" i="11"/>
  <c r="AO171" i="11"/>
  <c r="AI171" i="11"/>
  <c r="AD352" i="11"/>
  <c r="X292" i="11"/>
  <c r="AK154" i="11"/>
  <c r="Q163" i="11"/>
  <c r="AH343" i="11"/>
  <c r="Q259" i="11"/>
  <c r="W187" i="11"/>
  <c r="AG193" i="11"/>
  <c r="R367" i="11"/>
  <c r="U193" i="11"/>
  <c r="AD336" i="11"/>
  <c r="V339" i="11"/>
  <c r="U195" i="11"/>
  <c r="R259" i="11"/>
  <c r="AJ381" i="11"/>
  <c r="AB268" i="11"/>
  <c r="AM193" i="11"/>
  <c r="AA203" i="11"/>
  <c r="Y371" i="11"/>
  <c r="J367" i="11"/>
  <c r="AB276" i="11"/>
  <c r="AN264" i="11"/>
  <c r="AH193" i="11"/>
  <c r="F343" i="11"/>
  <c r="T362" i="11"/>
  <c r="AL197" i="11"/>
  <c r="T373" i="11"/>
  <c r="T397" i="11"/>
  <c r="P339" i="11"/>
  <c r="F259" i="11"/>
  <c r="X371" i="11"/>
  <c r="AM393" i="11"/>
  <c r="AG372" i="11"/>
  <c r="X352" i="11"/>
  <c r="AB362" i="11"/>
  <c r="F362" i="11"/>
  <c r="L324" i="11"/>
  <c r="O175" i="11"/>
  <c r="U384" i="11"/>
  <c r="AC203" i="11"/>
  <c r="AB347" i="11"/>
  <c r="AH346" i="11"/>
  <c r="O281" i="11"/>
  <c r="AP300" i="11"/>
  <c r="AM211" i="11"/>
  <c r="L351" i="11"/>
  <c r="O393" i="11"/>
  <c r="AB259" i="11"/>
  <c r="AP105" i="11"/>
  <c r="AC199" i="11"/>
  <c r="AO193" i="11"/>
  <c r="Z381" i="11"/>
  <c r="AP381" i="11"/>
  <c r="R22" i="11"/>
  <c r="AB22" i="11"/>
  <c r="AO76" i="11"/>
  <c r="V76" i="11"/>
  <c r="AN76" i="11"/>
  <c r="T76" i="11"/>
  <c r="N72" i="11"/>
  <c r="T72" i="11"/>
  <c r="AQ72" i="11"/>
  <c r="N64" i="11"/>
  <c r="AQ64" i="11"/>
  <c r="W64" i="11"/>
  <c r="AE64" i="11"/>
  <c r="AL64" i="11"/>
  <c r="AR64" i="11"/>
  <c r="N109" i="11"/>
  <c r="AA109" i="11"/>
  <c r="AO109" i="11"/>
  <c r="N105" i="11"/>
  <c r="AR105" i="11"/>
  <c r="AG105" i="11"/>
  <c r="AF105" i="11"/>
  <c r="AR101" i="11"/>
  <c r="W101" i="11"/>
  <c r="AL93" i="11"/>
  <c r="Q93" i="11"/>
  <c r="AC93" i="11"/>
  <c r="AO93" i="11"/>
  <c r="W93" i="11"/>
  <c r="Z93" i="11"/>
  <c r="AM93" i="11"/>
  <c r="N89" i="11"/>
  <c r="Q89" i="11"/>
  <c r="AR89" i="11"/>
  <c r="AM89" i="11"/>
  <c r="AA81" i="11"/>
  <c r="T81" i="11"/>
  <c r="AF142" i="11"/>
  <c r="F142" i="11"/>
  <c r="Z142" i="11"/>
  <c r="T142" i="11"/>
  <c r="H142" i="11"/>
  <c r="AR142" i="11"/>
  <c r="R142" i="11"/>
  <c r="H138" i="11"/>
  <c r="AC138" i="11"/>
  <c r="AP138" i="11"/>
  <c r="F138" i="11"/>
  <c r="P138" i="11"/>
  <c r="AH138" i="11"/>
  <c r="AI134" i="11"/>
  <c r="AR134" i="11"/>
  <c r="T134" i="11"/>
  <c r="N130" i="11"/>
  <c r="T130" i="11"/>
  <c r="N126" i="11"/>
  <c r="Z126" i="11"/>
  <c r="N118" i="11"/>
  <c r="Z118" i="11"/>
  <c r="Q114" i="11"/>
  <c r="AD114" i="11"/>
  <c r="AP114" i="11"/>
  <c r="N143" i="11"/>
  <c r="AP143" i="11"/>
  <c r="Y143" i="11"/>
  <c r="AJ143" i="11"/>
  <c r="AE143" i="11"/>
  <c r="AF143" i="11"/>
  <c r="S143" i="11"/>
  <c r="J143" i="11"/>
  <c r="AL143" i="11"/>
  <c r="N171" i="11"/>
  <c r="AQ171" i="11"/>
  <c r="AE171" i="11"/>
  <c r="Y171" i="11"/>
  <c r="N167" i="11"/>
  <c r="AH167" i="11"/>
  <c r="AL167" i="11"/>
  <c r="R167" i="11"/>
  <c r="AQ167" i="11"/>
  <c r="V167" i="11"/>
  <c r="L163" i="11"/>
  <c r="AN163" i="11"/>
  <c r="F163" i="11"/>
  <c r="AH163" i="11"/>
  <c r="T163" i="11"/>
  <c r="AL163" i="11"/>
  <c r="N159" i="11"/>
  <c r="V159" i="11"/>
  <c r="F159" i="11"/>
  <c r="S159" i="11"/>
  <c r="AR159" i="11"/>
  <c r="N155" i="11"/>
  <c r="AR155" i="11"/>
  <c r="L155" i="11"/>
  <c r="Z151" i="11"/>
  <c r="AE151" i="11"/>
  <c r="AR151" i="11"/>
  <c r="AH151" i="11"/>
  <c r="AK151" i="11"/>
  <c r="F151" i="11"/>
  <c r="N147" i="11"/>
  <c r="AB147" i="11"/>
  <c r="AH147" i="11"/>
  <c r="Z147" i="11"/>
  <c r="AD147" i="11"/>
  <c r="AF147" i="11"/>
  <c r="AL147" i="11"/>
  <c r="S147" i="11"/>
  <c r="AR147" i="11"/>
  <c r="AN175" i="11"/>
  <c r="AQ175" i="11"/>
  <c r="T175" i="11"/>
  <c r="V175" i="11"/>
  <c r="AH175" i="11"/>
  <c r="AK175" i="11"/>
  <c r="L175" i="11"/>
  <c r="AR175" i="11"/>
  <c r="N204" i="11"/>
  <c r="Z204" i="11"/>
  <c r="AM204" i="11"/>
  <c r="AF204" i="11"/>
  <c r="F204" i="11"/>
  <c r="AP204" i="11"/>
  <c r="AG204" i="11"/>
  <c r="AR204" i="11"/>
  <c r="R204" i="11"/>
  <c r="AI204" i="11"/>
  <c r="U204" i="11"/>
  <c r="D204" i="11"/>
  <c r="N258" i="11"/>
  <c r="AB258" i="11"/>
  <c r="Z258" i="11"/>
  <c r="AP258" i="11"/>
  <c r="J258" i="11"/>
  <c r="R258" i="11"/>
  <c r="P258" i="11"/>
  <c r="V258" i="11"/>
  <c r="AL258" i="11"/>
  <c r="AJ258" i="11"/>
  <c r="AE258" i="11"/>
  <c r="Z254" i="11"/>
  <c r="AF254" i="11"/>
  <c r="X254" i="11"/>
  <c r="R254" i="11"/>
  <c r="L254" i="11"/>
  <c r="AR254" i="11"/>
  <c r="Y254" i="11"/>
  <c r="AH250" i="11"/>
  <c r="AR250" i="11"/>
  <c r="R242" i="11"/>
  <c r="T242" i="11"/>
  <c r="AD303" i="11"/>
  <c r="AL303" i="11"/>
  <c r="AL299" i="11"/>
  <c r="AK299" i="11"/>
  <c r="AJ299" i="11"/>
  <c r="Z299" i="11"/>
  <c r="U295" i="11"/>
  <c r="AL295" i="11"/>
  <c r="O291" i="11"/>
  <c r="Y291" i="11"/>
  <c r="N287" i="11"/>
  <c r="AH287" i="11"/>
  <c r="F287" i="11"/>
  <c r="T287" i="11"/>
  <c r="AP287" i="11"/>
  <c r="Z287" i="11"/>
  <c r="R287" i="11"/>
  <c r="X287" i="11"/>
  <c r="P287" i="11"/>
  <c r="N283" i="11"/>
  <c r="AJ283" i="11"/>
  <c r="AL283" i="11"/>
  <c r="O283" i="11"/>
  <c r="AQ283" i="11"/>
  <c r="AR283" i="11"/>
  <c r="V283" i="11"/>
  <c r="AO283" i="11"/>
  <c r="AM283" i="11"/>
  <c r="P283" i="11"/>
  <c r="AF279" i="11"/>
  <c r="AD279" i="11"/>
  <c r="Z279" i="11"/>
  <c r="X279" i="11"/>
  <c r="AJ279" i="11"/>
  <c r="AL279" i="11"/>
  <c r="AE275" i="11"/>
  <c r="AK275" i="11"/>
  <c r="AR275" i="11"/>
  <c r="AM275" i="11"/>
  <c r="AA275" i="11"/>
  <c r="S275" i="11"/>
  <c r="AF336" i="11"/>
  <c r="AG336" i="11"/>
  <c r="T336" i="11"/>
  <c r="AB336" i="11"/>
  <c r="AL336" i="11"/>
  <c r="V332" i="11"/>
  <c r="AN332" i="11"/>
  <c r="AL332" i="11"/>
  <c r="P332" i="11"/>
  <c r="T332" i="11"/>
  <c r="Z328" i="11"/>
  <c r="AF328" i="11"/>
  <c r="AL328" i="11"/>
  <c r="N324" i="11"/>
  <c r="P324" i="11"/>
  <c r="T324" i="11"/>
  <c r="AO324" i="11"/>
  <c r="AR324" i="11"/>
  <c r="N320" i="11"/>
  <c r="AF320" i="11"/>
  <c r="P320" i="11"/>
  <c r="AL320" i="11"/>
  <c r="AH320" i="11"/>
  <c r="V320" i="11"/>
  <c r="AB320" i="11"/>
  <c r="N312" i="11"/>
  <c r="AB312" i="11"/>
  <c r="T312" i="11"/>
  <c r="AL312" i="11"/>
  <c r="V312" i="11"/>
  <c r="AN312" i="11"/>
  <c r="P312" i="11"/>
  <c r="D351" i="11"/>
  <c r="AA351" i="11"/>
  <c r="D347" i="11"/>
  <c r="AM347" i="11"/>
  <c r="AM332" i="11"/>
  <c r="AA328" i="11"/>
  <c r="D328" i="11"/>
  <c r="AG328" i="11"/>
  <c r="AG324" i="11"/>
  <c r="U324" i="11"/>
  <c r="AA324" i="11"/>
  <c r="D324" i="11"/>
  <c r="O324" i="11"/>
  <c r="O320" i="11"/>
  <c r="AM320" i="11"/>
  <c r="D320" i="11"/>
  <c r="AG312" i="11"/>
  <c r="AA312" i="11"/>
  <c r="U312" i="11"/>
  <c r="O304" i="11"/>
  <c r="AA304" i="11"/>
  <c r="U304" i="11"/>
  <c r="AM304" i="11"/>
  <c r="D304" i="11"/>
  <c r="U300" i="11"/>
  <c r="AA300" i="11"/>
  <c r="D300" i="11"/>
  <c r="AG288" i="11"/>
  <c r="U288" i="11"/>
  <c r="U241" i="11"/>
  <c r="O241" i="11"/>
  <c r="D241" i="11"/>
  <c r="AA222" i="11"/>
  <c r="D222" i="11"/>
  <c r="D182" i="11"/>
  <c r="AM182" i="11"/>
  <c r="AG182" i="11"/>
  <c r="O182" i="11"/>
  <c r="AM174" i="11"/>
  <c r="D174" i="11"/>
  <c r="O142" i="11"/>
  <c r="AA142" i="11"/>
  <c r="U138" i="11"/>
  <c r="D138" i="11"/>
  <c r="O64" i="11"/>
  <c r="AM64" i="11"/>
  <c r="AH386" i="11"/>
  <c r="V386" i="11"/>
  <c r="AB354" i="11"/>
  <c r="F354" i="11"/>
  <c r="V251" i="11"/>
  <c r="F251" i="11"/>
  <c r="AB251" i="11"/>
  <c r="AH144" i="11"/>
  <c r="AB144" i="11"/>
  <c r="AN137" i="11"/>
  <c r="F137" i="11"/>
  <c r="AH137" i="11"/>
  <c r="V137" i="11"/>
  <c r="F89" i="11"/>
  <c r="V81" i="11"/>
  <c r="AO402" i="11"/>
  <c r="Q402" i="11"/>
  <c r="W386" i="11"/>
  <c r="Q386" i="11"/>
  <c r="AC362" i="11"/>
  <c r="W358" i="11"/>
  <c r="Q350" i="11"/>
  <c r="AI295" i="11"/>
  <c r="Q288" i="11"/>
  <c r="AO288" i="11"/>
  <c r="AC284" i="11"/>
  <c r="W284" i="11"/>
  <c r="W280" i="11"/>
  <c r="AC280" i="11"/>
  <c r="Q266" i="11"/>
  <c r="AI266" i="11"/>
  <c r="W254" i="11"/>
  <c r="AO246" i="11"/>
  <c r="W242" i="11"/>
  <c r="AI230" i="11"/>
  <c r="Q230" i="11"/>
  <c r="AI210" i="11"/>
  <c r="H210" i="11"/>
  <c r="AC198" i="11"/>
  <c r="Q198" i="11"/>
  <c r="AO198" i="11"/>
  <c r="AO194" i="11"/>
  <c r="AC194" i="11"/>
  <c r="AI194" i="11"/>
  <c r="H194" i="11"/>
  <c r="W178" i="11"/>
  <c r="AC178" i="11"/>
  <c r="Q178" i="11"/>
  <c r="Q174" i="11"/>
  <c r="AO174" i="11"/>
  <c r="H170" i="11"/>
  <c r="Q170" i="11"/>
  <c r="Q166" i="11"/>
  <c r="AC166" i="11"/>
  <c r="AI30" i="11"/>
  <c r="AO22" i="11"/>
  <c r="J390" i="11"/>
  <c r="R390" i="11"/>
  <c r="X386" i="11"/>
  <c r="AD386" i="11"/>
  <c r="AJ382" i="11"/>
  <c r="J382" i="11"/>
  <c r="AP382" i="11"/>
  <c r="X382" i="11"/>
  <c r="AJ374" i="11"/>
  <c r="J374" i="11"/>
  <c r="AJ366" i="11"/>
  <c r="R362" i="11"/>
  <c r="AJ362" i="11"/>
  <c r="R355" i="11"/>
  <c r="AJ355" i="11"/>
  <c r="AP351" i="11"/>
  <c r="J351" i="11"/>
  <c r="AP331" i="11"/>
  <c r="R331" i="11"/>
  <c r="AJ331" i="11"/>
  <c r="X327" i="11"/>
  <c r="R327" i="11"/>
  <c r="J327" i="11"/>
  <c r="AP327" i="11"/>
  <c r="AJ327" i="11"/>
  <c r="J323" i="11"/>
  <c r="X323" i="11"/>
  <c r="AJ315" i="11"/>
  <c r="J315" i="11"/>
  <c r="X315" i="11"/>
  <c r="AD315" i="11"/>
  <c r="AJ275" i="11"/>
  <c r="J275" i="11"/>
  <c r="AD275" i="11"/>
  <c r="AP247" i="11"/>
  <c r="J247" i="11"/>
  <c r="R247" i="11"/>
  <c r="AJ247" i="11"/>
  <c r="AD239" i="11"/>
  <c r="X239" i="11"/>
  <c r="R239" i="11"/>
  <c r="AP239" i="11"/>
  <c r="AD235" i="11"/>
  <c r="R235" i="11"/>
  <c r="J227" i="11"/>
  <c r="X227" i="11"/>
  <c r="AJ227" i="11"/>
  <c r="J223" i="11"/>
  <c r="R223" i="11"/>
  <c r="J211" i="11"/>
  <c r="AJ211" i="11"/>
  <c r="R211" i="11"/>
  <c r="R207" i="11"/>
  <c r="X207" i="11"/>
  <c r="J203" i="11"/>
  <c r="AJ203" i="11"/>
  <c r="AP203" i="11"/>
  <c r="R203" i="11"/>
  <c r="J199" i="11"/>
  <c r="AD199" i="11"/>
  <c r="AD191" i="11"/>
  <c r="AP191" i="11"/>
  <c r="AP183" i="11"/>
  <c r="AJ183" i="11"/>
  <c r="R183" i="11"/>
  <c r="J179" i="11"/>
  <c r="X179" i="11"/>
  <c r="X175" i="11"/>
  <c r="AJ175" i="11"/>
  <c r="J175" i="11"/>
  <c r="AP171" i="11"/>
  <c r="AD171" i="11"/>
  <c r="R171" i="11"/>
  <c r="AD168" i="11"/>
  <c r="AP168" i="11"/>
  <c r="AJ140" i="11"/>
  <c r="R140" i="11"/>
  <c r="J140" i="11"/>
  <c r="AP72" i="11"/>
  <c r="AD64" i="11"/>
  <c r="J60" i="11"/>
  <c r="J56" i="11"/>
  <c r="R48" i="11"/>
  <c r="L393" i="11"/>
  <c r="L382" i="11"/>
  <c r="AE382" i="11"/>
  <c r="AE370" i="11"/>
  <c r="AQ316" i="11"/>
  <c r="AK316" i="11"/>
  <c r="AE316" i="11"/>
  <c r="AQ158" i="11"/>
  <c r="L158" i="11"/>
  <c r="AQ328" i="11"/>
  <c r="S280" i="11"/>
  <c r="AE182" i="11"/>
  <c r="AQ154" i="11"/>
  <c r="AK320" i="11"/>
  <c r="AK150" i="11"/>
  <c r="AC197" i="11"/>
  <c r="AP197" i="11"/>
  <c r="AJ197" i="11"/>
  <c r="AH197" i="11"/>
  <c r="AD197" i="11"/>
  <c r="P197" i="11"/>
  <c r="T197" i="11"/>
  <c r="R197" i="11"/>
  <c r="F197" i="11"/>
  <c r="N189" i="11"/>
  <c r="R189" i="11"/>
  <c r="W189" i="11"/>
  <c r="T189" i="11"/>
  <c r="H189" i="11"/>
  <c r="AC189" i="11"/>
  <c r="AF189" i="11"/>
  <c r="R350" i="11"/>
  <c r="T350" i="11"/>
  <c r="AG147" i="11"/>
  <c r="D147" i="11"/>
  <c r="F395" i="11"/>
  <c r="AH395" i="11"/>
  <c r="AB391" i="11"/>
  <c r="P391" i="11"/>
  <c r="F375" i="11"/>
  <c r="AH375" i="11"/>
  <c r="P284" i="11"/>
  <c r="AH284" i="11"/>
  <c r="F284" i="11"/>
  <c r="V284" i="11"/>
  <c r="AI203" i="11"/>
  <c r="AO203" i="11"/>
  <c r="Q167" i="11"/>
  <c r="H167" i="11"/>
  <c r="AI147" i="11"/>
  <c r="AO147" i="11"/>
  <c r="H147" i="11"/>
  <c r="AC147" i="11"/>
  <c r="Q147" i="11"/>
  <c r="AC139" i="11"/>
  <c r="Q139" i="11"/>
  <c r="J391" i="11"/>
  <c r="AJ391" i="11"/>
  <c r="R391" i="11"/>
  <c r="AD391" i="11"/>
  <c r="X375" i="11"/>
  <c r="AP375" i="11"/>
  <c r="J375" i="11"/>
  <c r="AJ348" i="11"/>
  <c r="X348" i="11"/>
  <c r="R348" i="11"/>
  <c r="AJ324" i="11"/>
  <c r="AP324" i="11"/>
  <c r="R324" i="11"/>
  <c r="J324" i="11"/>
  <c r="J320" i="11"/>
  <c r="AP320" i="11"/>
  <c r="X320" i="11"/>
  <c r="R312" i="11"/>
  <c r="AJ312" i="11"/>
  <c r="J296" i="11"/>
  <c r="AP296" i="11"/>
  <c r="AJ296" i="11"/>
  <c r="AD284" i="11"/>
  <c r="X284" i="11"/>
  <c r="R276" i="11"/>
  <c r="AP276" i="11"/>
  <c r="AK402" i="11"/>
  <c r="AE402" i="11"/>
  <c r="L232" i="11"/>
  <c r="S232" i="11"/>
  <c r="AE224" i="11"/>
  <c r="S224" i="11"/>
  <c r="AQ212" i="11"/>
  <c r="Y212" i="11"/>
  <c r="AE212" i="11"/>
  <c r="S169" i="11"/>
  <c r="AE169" i="11"/>
  <c r="AB381" i="11"/>
  <c r="V350" i="11"/>
  <c r="F350" i="11"/>
  <c r="X328" i="11"/>
  <c r="AH331" i="11"/>
  <c r="AG376" i="11"/>
  <c r="D380" i="11"/>
  <c r="AQ346" i="11"/>
  <c r="D362" i="11"/>
  <c r="AE377" i="11"/>
  <c r="AD340" i="11"/>
  <c r="J288" i="11"/>
  <c r="AH362" i="11"/>
  <c r="AG203" i="11"/>
  <c r="D187" i="11"/>
  <c r="P189" i="11"/>
  <c r="AH189" i="11"/>
  <c r="J189" i="11"/>
  <c r="AM163" i="11"/>
  <c r="AG163" i="11"/>
  <c r="AM139" i="11"/>
  <c r="H139" i="11"/>
  <c r="AO139" i="11"/>
  <c r="AM147" i="11"/>
  <c r="AI155" i="11"/>
  <c r="R356" i="11"/>
  <c r="V338" i="11"/>
  <c r="AJ375" i="11"/>
  <c r="D377" i="11"/>
  <c r="V381" i="11"/>
  <c r="S398" i="11"/>
  <c r="L350" i="11"/>
  <c r="S350" i="11"/>
  <c r="R328" i="11"/>
  <c r="P331" i="11"/>
  <c r="AM238" i="11"/>
  <c r="AA376" i="11"/>
  <c r="S346" i="11"/>
  <c r="Y346" i="11"/>
  <c r="J336" i="11"/>
  <c r="U362" i="11"/>
  <c r="AH373" i="11"/>
  <c r="X377" i="11"/>
  <c r="AE340" i="11"/>
  <c r="AD296" i="11"/>
  <c r="AM366" i="11"/>
  <c r="O376" i="11"/>
  <c r="V362" i="11"/>
  <c r="J340" i="11"/>
  <c r="J284" i="11"/>
  <c r="AK146" i="11"/>
  <c r="R288" i="11"/>
  <c r="O289" i="11"/>
  <c r="U289" i="11"/>
  <c r="AK193" i="11"/>
  <c r="D195" i="11"/>
  <c r="D219" i="11"/>
  <c r="O219" i="11"/>
  <c r="AK221" i="11"/>
  <c r="L224" i="11"/>
  <c r="AQ224" i="11"/>
  <c r="AK225" i="11"/>
  <c r="AE228" i="11"/>
  <c r="AQ232" i="11"/>
  <c r="AM167" i="11"/>
  <c r="AC167" i="11"/>
  <c r="AC171" i="11"/>
  <c r="AA171" i="11"/>
  <c r="H171" i="11"/>
  <c r="U171" i="11"/>
  <c r="AI183" i="11"/>
  <c r="AE185" i="11"/>
  <c r="U187" i="11"/>
  <c r="AB189" i="11"/>
  <c r="AP189" i="11"/>
  <c r="AI189" i="11"/>
  <c r="F189" i="11"/>
  <c r="Y161" i="11"/>
  <c r="O163" i="11"/>
  <c r="D139" i="11"/>
  <c r="AG143" i="11"/>
  <c r="U147" i="11"/>
  <c r="AA155" i="11"/>
  <c r="S158" i="11"/>
  <c r="AK158" i="11"/>
  <c r="AC159" i="11"/>
  <c r="W75" i="11"/>
  <c r="AM392" i="11"/>
  <c r="AK354" i="11"/>
  <c r="AP356" i="11"/>
  <c r="AJ356" i="11"/>
  <c r="L338" i="11"/>
  <c r="AO163" i="11"/>
  <c r="AB355" i="11"/>
  <c r="F339" i="11"/>
  <c r="R320" i="11"/>
  <c r="AN280" i="11"/>
  <c r="L216" i="11"/>
  <c r="W179" i="11"/>
  <c r="AC143" i="11"/>
  <c r="V343" i="11"/>
  <c r="X312" i="11"/>
  <c r="AN339" i="11"/>
  <c r="R336" i="11"/>
  <c r="AM179" i="11"/>
  <c r="U297" i="11"/>
  <c r="T381" i="11"/>
  <c r="AA211" i="11"/>
  <c r="P343" i="11"/>
  <c r="AD324" i="11"/>
  <c r="AE259" i="11"/>
  <c r="AE371" i="11"/>
  <c r="AJ254" i="11"/>
  <c r="AC193" i="11"/>
  <c r="AN375" i="11"/>
  <c r="AN328" i="11"/>
  <c r="P389" i="11"/>
  <c r="AL126" i="11"/>
  <c r="T204" i="11"/>
  <c r="T147" i="11"/>
  <c r="T259" i="11"/>
  <c r="T279" i="11"/>
  <c r="AL324" i="11"/>
  <c r="T320" i="11"/>
  <c r="AR332" i="11"/>
  <c r="AR299" i="11"/>
  <c r="T105" i="11"/>
  <c r="AR197" i="11"/>
  <c r="AR377" i="11"/>
  <c r="AL242" i="11"/>
  <c r="T258" i="11"/>
  <c r="Q143" i="11"/>
  <c r="O204" i="11"/>
  <c r="AG275" i="11"/>
  <c r="V268" i="11"/>
  <c r="V259" i="11"/>
  <c r="AD204" i="11"/>
  <c r="AC163" i="11"/>
  <c r="U336" i="11"/>
  <c r="O355" i="11"/>
  <c r="P354" i="11"/>
  <c r="AD362" i="11"/>
  <c r="AM362" i="11"/>
  <c r="AF312" i="11"/>
  <c r="Z320" i="11"/>
  <c r="AQ320" i="11"/>
  <c r="Q324" i="11"/>
  <c r="AE324" i="11"/>
  <c r="AG201" i="11"/>
  <c r="V138" i="11"/>
  <c r="Y147" i="11"/>
  <c r="J242" i="11"/>
  <c r="AB201" i="11"/>
  <c r="W147" i="11"/>
  <c r="AP147" i="11"/>
  <c r="R175" i="11"/>
  <c r="AN284" i="11"/>
  <c r="Q377" i="11"/>
  <c r="AB163" i="11"/>
  <c r="P347" i="11"/>
  <c r="AB284" i="11"/>
  <c r="S175" i="11"/>
  <c r="L147" i="11"/>
  <c r="R147" i="11"/>
  <c r="AC303" i="11"/>
  <c r="P140" i="11"/>
  <c r="AB175" i="11"/>
  <c r="V197" i="11"/>
  <c r="O265" i="11"/>
  <c r="D312" i="11"/>
  <c r="AN382" i="11"/>
  <c r="AA385" i="11"/>
  <c r="AG351" i="11"/>
  <c r="AO199" i="11"/>
  <c r="W198" i="11"/>
  <c r="F147" i="11"/>
  <c r="W194" i="11"/>
  <c r="V145" i="11"/>
  <c r="AH351" i="11"/>
  <c r="V391" i="11"/>
  <c r="P351" i="11"/>
  <c r="AD395" i="11"/>
  <c r="U320" i="11"/>
  <c r="F141" i="11"/>
  <c r="R141" i="11"/>
  <c r="AP141" i="11"/>
  <c r="X141" i="11"/>
  <c r="V141" i="11"/>
  <c r="N166" i="11"/>
  <c r="Z166" i="11"/>
  <c r="AF166" i="11"/>
  <c r="AE187" i="11"/>
  <c r="AQ187" i="11"/>
  <c r="R265" i="11"/>
  <c r="X265" i="11"/>
  <c r="AJ265" i="11"/>
  <c r="AE331" i="11"/>
  <c r="Z331" i="11"/>
  <c r="AK327" i="11"/>
  <c r="AF327" i="11"/>
  <c r="AE327" i="11"/>
  <c r="N315" i="11"/>
  <c r="AF315" i="11"/>
  <c r="O350" i="11"/>
  <c r="AM346" i="11"/>
  <c r="O338" i="11"/>
  <c r="AA331" i="11"/>
  <c r="U327" i="11"/>
  <c r="AM323" i="11"/>
  <c r="AM319" i="11"/>
  <c r="AG315" i="11"/>
  <c r="AA299" i="11"/>
  <c r="AN242" i="11"/>
  <c r="AN231" i="11"/>
  <c r="V223" i="11"/>
  <c r="F219" i="11"/>
  <c r="P175" i="11"/>
  <c r="F155" i="11"/>
  <c r="AN151" i="11"/>
  <c r="AB143" i="11"/>
  <c r="V100" i="11"/>
  <c r="F88" i="11"/>
  <c r="P84" i="11"/>
  <c r="AI261" i="11"/>
  <c r="Q257" i="11"/>
  <c r="AO241" i="11"/>
  <c r="W241" i="11"/>
  <c r="AC241" i="11"/>
  <c r="AP198" i="11"/>
  <c r="AD178" i="11"/>
  <c r="R170" i="11"/>
  <c r="AJ167" i="11"/>
  <c r="AJ163" i="11"/>
  <c r="AP159" i="11"/>
  <c r="J151" i="11"/>
  <c r="AE231" i="11"/>
  <c r="AF148" i="11"/>
  <c r="AE148" i="11"/>
  <c r="AQ148" i="11"/>
  <c r="Z176" i="11"/>
  <c r="F176" i="11"/>
  <c r="N205" i="11"/>
  <c r="AF205" i="11"/>
  <c r="AJ235" i="11"/>
  <c r="N227" i="11"/>
  <c r="Z227" i="11"/>
  <c r="AI268" i="11"/>
  <c r="W268" i="11"/>
  <c r="N343" i="11"/>
  <c r="Y343" i="11"/>
  <c r="AF343" i="11"/>
  <c r="Z343" i="11"/>
  <c r="AC343" i="11"/>
  <c r="Z402" i="11"/>
  <c r="AA402" i="11"/>
  <c r="Z394" i="11"/>
  <c r="O394" i="11"/>
  <c r="AF386" i="11"/>
  <c r="AG386" i="11"/>
  <c r="Z386" i="11"/>
  <c r="Y382" i="11"/>
  <c r="AA377" i="11"/>
  <c r="P336" i="11"/>
  <c r="F336" i="11"/>
  <c r="V324" i="11"/>
  <c r="AB324" i="11"/>
  <c r="F265" i="11"/>
  <c r="AH249" i="11"/>
  <c r="W148" i="11"/>
  <c r="U361" i="11"/>
  <c r="AM291" i="11"/>
  <c r="P381" i="11"/>
  <c r="AN338" i="11"/>
  <c r="AN217" i="11"/>
  <c r="P193" i="11"/>
  <c r="H197" i="11"/>
  <c r="J279" i="11"/>
  <c r="AD265" i="11"/>
  <c r="AP261" i="11"/>
  <c r="X197" i="11"/>
  <c r="S366" i="11"/>
  <c r="AE311" i="11"/>
  <c r="Q199" i="11"/>
  <c r="AG243" i="11"/>
  <c r="AA224" i="11"/>
  <c r="AG220" i="11"/>
  <c r="AA204" i="11"/>
  <c r="D196" i="11"/>
  <c r="D148" i="11"/>
  <c r="AH266" i="11"/>
  <c r="P204" i="11"/>
  <c r="AB196" i="11"/>
  <c r="AO227" i="11"/>
  <c r="J380" i="11"/>
  <c r="AJ106" i="11"/>
  <c r="X78" i="11"/>
  <c r="AQ376" i="11"/>
  <c r="AI362" i="11"/>
  <c r="AO362" i="11"/>
  <c r="Q354" i="11"/>
  <c r="AI354" i="11"/>
  <c r="H354" i="11"/>
  <c r="AO354" i="11"/>
  <c r="AC354" i="11"/>
  <c r="W346" i="11"/>
  <c r="AC346" i="11"/>
  <c r="AO342" i="11"/>
  <c r="W342" i="11"/>
  <c r="AC342" i="11"/>
  <c r="Q342" i="11"/>
  <c r="H342" i="11"/>
  <c r="Q330" i="11"/>
  <c r="AO330" i="11"/>
  <c r="H330" i="11"/>
  <c r="AO326" i="11"/>
  <c r="W326" i="11"/>
  <c r="H326" i="11"/>
  <c r="Q326" i="11"/>
  <c r="AI326" i="11"/>
  <c r="AC318" i="11"/>
  <c r="AO318" i="11"/>
  <c r="AI318" i="11"/>
  <c r="W318" i="11"/>
  <c r="H318" i="11"/>
  <c r="H302" i="11"/>
  <c r="W302" i="11"/>
  <c r="AC302" i="11"/>
  <c r="H299" i="11"/>
  <c r="AC299" i="11"/>
  <c r="AO292" i="11"/>
  <c r="H292" i="11"/>
  <c r="Q292" i="11"/>
  <c r="AC292" i="11"/>
  <c r="Q262" i="11"/>
  <c r="AO262" i="11"/>
  <c r="AI262" i="11"/>
  <c r="AC262" i="11"/>
  <c r="Q258" i="11"/>
  <c r="AC258" i="11"/>
  <c r="AO258" i="11"/>
  <c r="AC234" i="11"/>
  <c r="AI234" i="11"/>
  <c r="AO234" i="11"/>
  <c r="H234" i="11"/>
  <c r="H175" i="11"/>
  <c r="W175" i="11"/>
  <c r="R65" i="11"/>
  <c r="J65" i="11"/>
  <c r="L329" i="11"/>
  <c r="S329" i="11"/>
  <c r="Y329" i="11"/>
  <c r="AE329" i="11"/>
  <c r="Y174" i="11"/>
  <c r="AK174" i="11"/>
  <c r="AE174" i="11"/>
  <c r="L174" i="11"/>
  <c r="Y166" i="11"/>
  <c r="S166" i="11"/>
  <c r="AQ166" i="11"/>
  <c r="AE166" i="11"/>
  <c r="AK166" i="11"/>
  <c r="L142" i="11"/>
  <c r="AE142" i="11"/>
  <c r="AK142" i="11"/>
  <c r="H350" i="11"/>
  <c r="AP148" i="11"/>
  <c r="H346" i="11"/>
  <c r="AK190" i="11"/>
  <c r="AO310" i="11"/>
  <c r="AH219" i="11"/>
  <c r="AN223" i="11"/>
  <c r="AB231" i="11"/>
  <c r="P231" i="11"/>
  <c r="P155" i="11"/>
  <c r="AQ329" i="11"/>
  <c r="H254" i="11"/>
  <c r="W258" i="11"/>
  <c r="AI330" i="11"/>
  <c r="AF249" i="11"/>
  <c r="Q249" i="11"/>
  <c r="H249" i="11"/>
  <c r="AL298" i="11"/>
  <c r="Y298" i="11"/>
  <c r="AB298" i="11"/>
  <c r="Q290" i="11"/>
  <c r="Z290" i="11"/>
  <c r="AH290" i="11"/>
  <c r="V290" i="11"/>
  <c r="L290" i="11"/>
  <c r="AF290" i="11"/>
  <c r="AE290" i="11"/>
  <c r="AM290" i="11"/>
  <c r="AP290" i="11"/>
  <c r="AK290" i="11"/>
  <c r="H290" i="11"/>
  <c r="AN290" i="11"/>
  <c r="U290" i="11"/>
  <c r="Y290" i="11"/>
  <c r="AC290" i="11"/>
  <c r="AA290" i="11"/>
  <c r="AR290" i="11"/>
  <c r="W290" i="11"/>
  <c r="P290" i="11"/>
  <c r="AG290" i="11"/>
  <c r="T290" i="11"/>
  <c r="AK306" i="11"/>
  <c r="AE306" i="11"/>
  <c r="V306" i="11"/>
  <c r="S306" i="11"/>
  <c r="AF306" i="11"/>
  <c r="AJ306" i="11"/>
  <c r="R306" i="11"/>
  <c r="Z306" i="11"/>
  <c r="X306" i="11"/>
  <c r="AL306" i="11"/>
  <c r="AG306" i="11"/>
  <c r="AN306" i="11"/>
  <c r="J306" i="11"/>
  <c r="F306" i="11"/>
  <c r="AH306" i="11"/>
  <c r="P358" i="11"/>
  <c r="F358" i="11"/>
  <c r="V358" i="11"/>
  <c r="Y354" i="11"/>
  <c r="S354" i="11"/>
  <c r="AR354" i="11"/>
  <c r="AP354" i="11"/>
  <c r="L354" i="11"/>
  <c r="T354" i="11"/>
  <c r="V354" i="11"/>
  <c r="AQ354" i="11"/>
  <c r="N346" i="11"/>
  <c r="V346" i="11"/>
  <c r="AD346" i="11"/>
  <c r="AF346" i="11"/>
  <c r="AP346" i="11"/>
  <c r="AE346" i="11"/>
  <c r="AR346" i="11"/>
  <c r="R346" i="11"/>
  <c r="X346" i="11"/>
  <c r="AK346" i="11"/>
  <c r="T346" i="11"/>
  <c r="N370" i="11"/>
  <c r="AD370" i="11"/>
  <c r="Z370" i="11"/>
  <c r="Q370" i="11"/>
  <c r="AI370" i="11"/>
  <c r="J370" i="11"/>
  <c r="AA370" i="11"/>
  <c r="R370" i="11"/>
  <c r="AF370" i="11"/>
  <c r="AC370" i="11"/>
  <c r="D370" i="11"/>
  <c r="X370" i="11"/>
  <c r="U370" i="11"/>
  <c r="W370" i="11"/>
  <c r="AG370" i="11"/>
  <c r="AJ370" i="11"/>
  <c r="AR370" i="11"/>
  <c r="AI401" i="11"/>
  <c r="U401" i="11"/>
  <c r="P401" i="11"/>
  <c r="AL401" i="11"/>
  <c r="H401" i="11"/>
  <c r="AA364" i="11"/>
  <c r="AM364" i="11"/>
  <c r="AG364" i="11"/>
  <c r="U364" i="11"/>
  <c r="D364" i="11"/>
  <c r="U357" i="11"/>
  <c r="AA357" i="11"/>
  <c r="U334" i="11"/>
  <c r="AM334" i="11"/>
  <c r="O334" i="11"/>
  <c r="AG334" i="11"/>
  <c r="D284" i="11"/>
  <c r="AM284" i="11"/>
  <c r="O284" i="11"/>
  <c r="U264" i="11"/>
  <c r="AA264" i="11"/>
  <c r="AA260" i="11"/>
  <c r="O260" i="11"/>
  <c r="O253" i="11"/>
  <c r="AM253" i="11"/>
  <c r="D170" i="11"/>
  <c r="O170" i="11"/>
  <c r="P299" i="11"/>
  <c r="AN299" i="11"/>
  <c r="AB299" i="11"/>
  <c r="AB245" i="11"/>
  <c r="V245" i="11"/>
  <c r="AH245" i="11"/>
  <c r="AN245" i="11"/>
  <c r="AB241" i="11"/>
  <c r="F241" i="11"/>
  <c r="AN241" i="11"/>
  <c r="V241" i="11"/>
  <c r="AH241" i="11"/>
  <c r="AH139" i="11"/>
  <c r="F139" i="11"/>
  <c r="V108" i="11"/>
  <c r="AB108" i="11"/>
  <c r="AH96" i="11"/>
  <c r="V96" i="11"/>
  <c r="AH92" i="11"/>
  <c r="F92" i="11"/>
  <c r="AO361" i="11"/>
  <c r="AC361" i="11"/>
  <c r="H361" i="11"/>
  <c r="Q357" i="11"/>
  <c r="H357" i="11"/>
  <c r="AI357" i="11"/>
  <c r="AI349" i="11"/>
  <c r="AO349" i="11"/>
  <c r="Q349" i="11"/>
  <c r="AO341" i="11"/>
  <c r="W341" i="11"/>
  <c r="AC313" i="11"/>
  <c r="Q313" i="11"/>
  <c r="H313" i="11"/>
  <c r="W313" i="11"/>
  <c r="AI313" i="11"/>
  <c r="AC283" i="11"/>
  <c r="Q283" i="11"/>
  <c r="H283" i="11"/>
  <c r="AI283" i="11"/>
  <c r="AC275" i="11"/>
  <c r="H275" i="11"/>
  <c r="W271" i="11"/>
  <c r="AI271" i="11"/>
  <c r="Q271" i="11"/>
  <c r="AC271" i="11"/>
  <c r="AO265" i="11"/>
  <c r="AI265" i="11"/>
  <c r="Q265" i="11"/>
  <c r="AC265" i="11"/>
  <c r="AO151" i="11"/>
  <c r="AC151" i="11"/>
  <c r="Q151" i="11"/>
  <c r="R190" i="11"/>
  <c r="AD190" i="11"/>
  <c r="AP182" i="11"/>
  <c r="R182" i="11"/>
  <c r="J182" i="11"/>
  <c r="AJ182" i="11"/>
  <c r="X182" i="11"/>
  <c r="AP155" i="11"/>
  <c r="AD155" i="11"/>
  <c r="X155" i="11"/>
  <c r="AJ155" i="11"/>
  <c r="R155" i="11"/>
  <c r="AD76" i="11"/>
  <c r="X76" i="11"/>
  <c r="AQ397" i="11"/>
  <c r="Y351" i="11"/>
  <c r="AQ351" i="11"/>
  <c r="AK351" i="11"/>
  <c r="S351" i="11"/>
  <c r="AK336" i="11"/>
  <c r="Y336" i="11"/>
  <c r="S300" i="11"/>
  <c r="AQ300" i="11"/>
  <c r="Y292" i="11"/>
  <c r="S292" i="11"/>
  <c r="AE292" i="11"/>
  <c r="AQ292" i="11"/>
  <c r="AE257" i="11"/>
  <c r="AQ204" i="11"/>
  <c r="L204" i="11"/>
  <c r="S204" i="11"/>
  <c r="AK189" i="11"/>
  <c r="AQ189" i="11"/>
  <c r="AE189" i="11"/>
  <c r="AK145" i="11"/>
  <c r="S145" i="11"/>
  <c r="Y145" i="11"/>
  <c r="AQ145" i="11"/>
  <c r="AE398" i="11"/>
  <c r="AO350" i="11"/>
  <c r="J350" i="11"/>
  <c r="AE350" i="11"/>
  <c r="AH350" i="11"/>
  <c r="AB331" i="11"/>
  <c r="AO280" i="11"/>
  <c r="J286" i="11"/>
  <c r="AD286" i="11"/>
  <c r="V274" i="11"/>
  <c r="Q254" i="11"/>
  <c r="X148" i="11"/>
  <c r="U346" i="11"/>
  <c r="F346" i="11"/>
  <c r="AM315" i="11"/>
  <c r="AC257" i="11"/>
  <c r="AE190" i="11"/>
  <c r="AM288" i="11"/>
  <c r="AP340" i="11"/>
  <c r="AP370" i="11"/>
  <c r="R340" i="11"/>
  <c r="X190" i="11"/>
  <c r="AI284" i="11"/>
  <c r="J210" i="11"/>
  <c r="L212" i="11"/>
  <c r="AK212" i="11"/>
  <c r="AB219" i="11"/>
  <c r="P219" i="11"/>
  <c r="AP222" i="11"/>
  <c r="AJ222" i="11"/>
  <c r="AD222" i="11"/>
  <c r="AH223" i="11"/>
  <c r="AK224" i="11"/>
  <c r="Y224" i="11"/>
  <c r="S231" i="11"/>
  <c r="V231" i="11"/>
  <c r="Y231" i="11"/>
  <c r="AQ169" i="11"/>
  <c r="J346" i="11"/>
  <c r="P346" i="11"/>
  <c r="Y208" i="11"/>
  <c r="AQ208" i="11"/>
  <c r="AD170" i="11"/>
  <c r="AA170" i="11"/>
  <c r="S174" i="11"/>
  <c r="AQ174" i="11"/>
  <c r="AK182" i="11"/>
  <c r="S182" i="11"/>
  <c r="AQ185" i="11"/>
  <c r="AK185" i="11"/>
  <c r="AB139" i="11"/>
  <c r="J155" i="11"/>
  <c r="P96" i="11"/>
  <c r="Y90" i="11"/>
  <c r="AN354" i="11"/>
  <c r="Q275" i="11"/>
  <c r="F290" i="11"/>
  <c r="W292" i="11"/>
  <c r="X294" i="11"/>
  <c r="Q318" i="11"/>
  <c r="Y306" i="11"/>
  <c r="AK280" i="11"/>
  <c r="AQ302" i="11"/>
  <c r="AP144" i="11"/>
  <c r="AK149" i="11"/>
  <c r="D299" i="11"/>
  <c r="F299" i="11"/>
  <c r="AE336" i="11"/>
  <c r="Y142" i="11"/>
  <c r="AM299" i="11"/>
  <c r="AG338" i="11"/>
  <c r="AG350" i="11"/>
  <c r="L363" i="11"/>
  <c r="AG331" i="11"/>
  <c r="AC401" i="11"/>
  <c r="AQ294" i="11"/>
  <c r="AR350" i="11"/>
  <c r="T370" i="11"/>
  <c r="AL249" i="11"/>
  <c r="AL294" i="11"/>
  <c r="Q362" i="11"/>
  <c r="D286" i="11"/>
  <c r="AI275" i="11"/>
  <c r="AA302" i="11"/>
  <c r="W354" i="11"/>
  <c r="AG357" i="11"/>
  <c r="D315" i="11"/>
  <c r="W337" i="11"/>
  <c r="AD290" i="11"/>
  <c r="AC326" i="11"/>
  <c r="H284" i="11"/>
  <c r="Q284" i="11"/>
  <c r="W299" i="11"/>
  <c r="AH143" i="11"/>
  <c r="F245" i="11"/>
  <c r="AN319" i="11"/>
  <c r="AA334" i="11"/>
  <c r="AF342" i="11"/>
  <c r="H349" i="11"/>
  <c r="H262" i="11"/>
  <c r="Q294" i="11"/>
  <c r="AO290" i="11"/>
  <c r="AM370" i="11"/>
  <c r="Y370" i="11"/>
  <c r="AB306" i="11"/>
  <c r="AE397" i="11"/>
  <c r="L166" i="11"/>
  <c r="N122" i="11"/>
  <c r="AR122" i="11"/>
  <c r="AN235" i="11"/>
  <c r="P235" i="11"/>
  <c r="V235" i="11"/>
  <c r="F235" i="11"/>
  <c r="AB227" i="11"/>
  <c r="P227" i="11"/>
  <c r="AN227" i="11"/>
  <c r="V227" i="11"/>
  <c r="F227" i="11"/>
  <c r="V155" i="11"/>
  <c r="AN155" i="11"/>
  <c r="AC338" i="11"/>
  <c r="AI338" i="11"/>
  <c r="Q338" i="11"/>
  <c r="AO306" i="11"/>
  <c r="Q306" i="11"/>
  <c r="AC306" i="11"/>
  <c r="AI276" i="11"/>
  <c r="H276" i="11"/>
  <c r="AO276" i="11"/>
  <c r="AC276" i="11"/>
  <c r="W276" i="11"/>
  <c r="Q276" i="11"/>
  <c r="W269" i="11"/>
  <c r="H269" i="11"/>
  <c r="W250" i="11"/>
  <c r="AI250" i="11"/>
  <c r="AJ144" i="11"/>
  <c r="J144" i="11"/>
  <c r="R144" i="11"/>
  <c r="R61" i="11"/>
  <c r="J61" i="11"/>
  <c r="R53" i="11"/>
  <c r="J53" i="11"/>
  <c r="AP53" i="11"/>
  <c r="AQ394" i="11"/>
  <c r="S394" i="11"/>
  <c r="L394" i="11"/>
  <c r="Y394" i="11"/>
  <c r="L390" i="11"/>
  <c r="Y390" i="11"/>
  <c r="AE356" i="11"/>
  <c r="S356" i="11"/>
  <c r="L341" i="11"/>
  <c r="AK341" i="11"/>
  <c r="S209" i="11"/>
  <c r="AK209" i="11"/>
  <c r="AE209" i="11"/>
  <c r="AQ209" i="11"/>
  <c r="S205" i="11"/>
  <c r="L205" i="11"/>
  <c r="AK201" i="11"/>
  <c r="Y201" i="11"/>
  <c r="S201" i="11"/>
  <c r="AE201" i="11"/>
  <c r="AQ201" i="11"/>
  <c r="L201" i="11"/>
  <c r="AQ194" i="11"/>
  <c r="Y194" i="11"/>
  <c r="AE194" i="11"/>
  <c r="S194" i="11"/>
  <c r="L194" i="11"/>
  <c r="AE178" i="11"/>
  <c r="AQ178" i="11"/>
  <c r="L178" i="11"/>
  <c r="AE170" i="11"/>
  <c r="AQ170" i="11"/>
  <c r="L170" i="11"/>
  <c r="Y138" i="11"/>
  <c r="AE138" i="11"/>
  <c r="L138" i="11"/>
  <c r="AO254" i="11"/>
  <c r="AC266" i="11"/>
  <c r="Y209" i="11"/>
  <c r="V219" i="11"/>
  <c r="L182" i="11"/>
  <c r="AI258" i="11"/>
  <c r="H266" i="11"/>
  <c r="Z253" i="11"/>
  <c r="AP253" i="11"/>
  <c r="T253" i="11"/>
  <c r="N245" i="11"/>
  <c r="AF245" i="11"/>
  <c r="AA245" i="11"/>
  <c r="Z245" i="11"/>
  <c r="U245" i="11"/>
  <c r="Q245" i="11"/>
  <c r="AM245" i="11"/>
  <c r="X245" i="11"/>
  <c r="D245" i="11"/>
  <c r="AJ245" i="11"/>
  <c r="H245" i="11"/>
  <c r="AP245" i="11"/>
  <c r="O245" i="11"/>
  <c r="AR245" i="11"/>
  <c r="AC245" i="11"/>
  <c r="AG245" i="11"/>
  <c r="T245" i="11"/>
  <c r="AP302" i="11"/>
  <c r="AK302" i="11"/>
  <c r="L302" i="11"/>
  <c r="AE302" i="11"/>
  <c r="AJ302" i="11"/>
  <c r="P302" i="11"/>
  <c r="AR302" i="11"/>
  <c r="Z302" i="11"/>
  <c r="T302" i="11"/>
  <c r="AG302" i="11"/>
  <c r="AF294" i="11"/>
  <c r="U294" i="11"/>
  <c r="Z294" i="11"/>
  <c r="AO294" i="11"/>
  <c r="AE294" i="11"/>
  <c r="AI294" i="11"/>
  <c r="AC294" i="11"/>
  <c r="W294" i="11"/>
  <c r="AR294" i="11"/>
  <c r="AK294" i="11"/>
  <c r="S294" i="11"/>
  <c r="H294" i="11"/>
  <c r="T294" i="11"/>
  <c r="L294" i="11"/>
  <c r="R294" i="11"/>
  <c r="J294" i="11"/>
  <c r="AK286" i="11"/>
  <c r="AF286" i="11"/>
  <c r="AG286" i="11"/>
  <c r="S286" i="11"/>
  <c r="L286" i="11"/>
  <c r="AP286" i="11"/>
  <c r="AE286" i="11"/>
  <c r="AQ286" i="11"/>
  <c r="R286" i="11"/>
  <c r="AC286" i="11"/>
  <c r="H286" i="11"/>
  <c r="Z286" i="11"/>
  <c r="Y286" i="11"/>
  <c r="AM286" i="11"/>
  <c r="AR286" i="11"/>
  <c r="N342" i="11"/>
  <c r="Y342" i="11"/>
  <c r="AJ342" i="11"/>
  <c r="AK342" i="11"/>
  <c r="AQ342" i="11"/>
  <c r="T342" i="11"/>
  <c r="L342" i="11"/>
  <c r="X342" i="11"/>
  <c r="AE342" i="11"/>
  <c r="J342" i="11"/>
  <c r="AR342" i="11"/>
  <c r="P342" i="11"/>
  <c r="AH397" i="11"/>
  <c r="AM397" i="11"/>
  <c r="AP397" i="11"/>
  <c r="AO397" i="11"/>
  <c r="AL397" i="11"/>
  <c r="AA397" i="11"/>
  <c r="D354" i="11"/>
  <c r="AA354" i="11"/>
  <c r="O354" i="11"/>
  <c r="AM354" i="11"/>
  <c r="U354" i="11"/>
  <c r="AG354" i="11"/>
  <c r="AG346" i="11"/>
  <c r="O346" i="11"/>
  <c r="D346" i="11"/>
  <c r="O342" i="11"/>
  <c r="D342" i="11"/>
  <c r="AG323" i="11"/>
  <c r="U323" i="11"/>
  <c r="AG319" i="11"/>
  <c r="D319" i="11"/>
  <c r="AA319" i="11"/>
  <c r="AG311" i="11"/>
  <c r="U311" i="11"/>
  <c r="AM311" i="11"/>
  <c r="AG296" i="11"/>
  <c r="AA296" i="11"/>
  <c r="U296" i="11"/>
  <c r="D280" i="11"/>
  <c r="AA280" i="11"/>
  <c r="O257" i="11"/>
  <c r="AA249" i="11"/>
  <c r="O249" i="11"/>
  <c r="P327" i="11"/>
  <c r="F327" i="11"/>
  <c r="AH327" i="11"/>
  <c r="V327" i="11"/>
  <c r="AN327" i="11"/>
  <c r="V323" i="11"/>
  <c r="AH323" i="11"/>
  <c r="AB323" i="11"/>
  <c r="AN315" i="11"/>
  <c r="P315" i="11"/>
  <c r="AH315" i="11"/>
  <c r="F315" i="11"/>
  <c r="AN311" i="11"/>
  <c r="AB311" i="11"/>
  <c r="AH256" i="11"/>
  <c r="AB256" i="11"/>
  <c r="V256" i="11"/>
  <c r="AB249" i="11"/>
  <c r="W369" i="11"/>
  <c r="H369" i="11"/>
  <c r="AO345" i="11"/>
  <c r="Q345" i="11"/>
  <c r="AI345" i="11"/>
  <c r="AI337" i="11"/>
  <c r="H337" i="11"/>
  <c r="AC337" i="11"/>
  <c r="AO337" i="11"/>
  <c r="Q329" i="11"/>
  <c r="AI329" i="11"/>
  <c r="AO329" i="11"/>
  <c r="W329" i="11"/>
  <c r="AC321" i="11"/>
  <c r="H321" i="11"/>
  <c r="AO301" i="11"/>
  <c r="W301" i="11"/>
  <c r="AC301" i="11"/>
  <c r="Q287" i="11"/>
  <c r="H287" i="11"/>
  <c r="AI287" i="11"/>
  <c r="AO287" i="11"/>
  <c r="AO279" i="11"/>
  <c r="H279" i="11"/>
  <c r="AC279" i="11"/>
  <c r="Q279" i="11"/>
  <c r="AP214" i="11"/>
  <c r="X214" i="11"/>
  <c r="AJ214" i="11"/>
  <c r="AD206" i="11"/>
  <c r="J206" i="11"/>
  <c r="AJ206" i="11"/>
  <c r="X206" i="11"/>
  <c r="AP194" i="11"/>
  <c r="J194" i="11"/>
  <c r="X194" i="11"/>
  <c r="R194" i="11"/>
  <c r="AD194" i="11"/>
  <c r="X178" i="11"/>
  <c r="R178" i="11"/>
  <c r="R151" i="11"/>
  <c r="AJ151" i="11"/>
  <c r="AD151" i="11"/>
  <c r="AD80" i="11"/>
  <c r="AP80" i="11"/>
  <c r="S374" i="11"/>
  <c r="L374" i="11"/>
  <c r="AE374" i="11"/>
  <c r="AQ370" i="11"/>
  <c r="S370" i="11"/>
  <c r="AK370" i="11"/>
  <c r="S355" i="11"/>
  <c r="Y355" i="11"/>
  <c r="AQ355" i="11"/>
  <c r="L347" i="11"/>
  <c r="AE347" i="11"/>
  <c r="AK347" i="11"/>
  <c r="AQ332" i="11"/>
  <c r="AE332" i="11"/>
  <c r="S332" i="11"/>
  <c r="AK332" i="11"/>
  <c r="Y332" i="11"/>
  <c r="L332" i="11"/>
  <c r="AQ312" i="11"/>
  <c r="L312" i="11"/>
  <c r="S312" i="11"/>
  <c r="AK312" i="11"/>
  <c r="Y312" i="11"/>
  <c r="S304" i="11"/>
  <c r="AK304" i="11"/>
  <c r="S284" i="11"/>
  <c r="AK284" i="11"/>
  <c r="AQ284" i="11"/>
  <c r="L284" i="11"/>
  <c r="Y277" i="11"/>
  <c r="AK277" i="11"/>
  <c r="AE242" i="11"/>
  <c r="L242" i="11"/>
  <c r="Y242" i="11"/>
  <c r="AQ242" i="11"/>
  <c r="AK234" i="11"/>
  <c r="L234" i="11"/>
  <c r="S234" i="11"/>
  <c r="AK227" i="11"/>
  <c r="S227" i="11"/>
  <c r="S161" i="11"/>
  <c r="AQ161" i="11"/>
  <c r="AK161" i="11"/>
  <c r="AD350" i="11"/>
  <c r="Y350" i="11"/>
  <c r="AP350" i="11"/>
  <c r="O280" i="11"/>
  <c r="Q286" i="11"/>
  <c r="F274" i="11"/>
  <c r="J148" i="11"/>
  <c r="AD148" i="11"/>
  <c r="P143" i="11"/>
  <c r="Q346" i="11"/>
  <c r="L346" i="11"/>
  <c r="AJ346" i="11"/>
  <c r="O315" i="11"/>
  <c r="AB327" i="11"/>
  <c r="AQ336" i="11"/>
  <c r="H305" i="11"/>
  <c r="AE304" i="11"/>
  <c r="AM249" i="11"/>
  <c r="AP190" i="11"/>
  <c r="Y190" i="11"/>
  <c r="J198" i="11"/>
  <c r="Y402" i="11"/>
  <c r="S402" i="11"/>
  <c r="L370" i="11"/>
  <c r="U284" i="11"/>
  <c r="AK194" i="11"/>
  <c r="W287" i="11"/>
  <c r="AG299" i="11"/>
  <c r="O299" i="11"/>
  <c r="W245" i="11"/>
  <c r="AD210" i="11"/>
  <c r="X210" i="11"/>
  <c r="AQ213" i="11"/>
  <c r="AN219" i="11"/>
  <c r="P223" i="11"/>
  <c r="AH231" i="11"/>
  <c r="J167" i="11"/>
  <c r="AM170" i="11"/>
  <c r="AG170" i="11"/>
  <c r="AD182" i="11"/>
  <c r="Y182" i="11"/>
  <c r="Y185" i="11"/>
  <c r="L185" i="11"/>
  <c r="L161" i="11"/>
  <c r="Y133" i="11"/>
  <c r="AB155" i="11"/>
  <c r="AH155" i="11"/>
  <c r="R342" i="11"/>
  <c r="AE354" i="11"/>
  <c r="D323" i="11"/>
  <c r="AK292" i="11"/>
  <c r="AI292" i="11"/>
  <c r="AJ294" i="11"/>
  <c r="AE394" i="11"/>
  <c r="AE312" i="11"/>
  <c r="AB235" i="11"/>
  <c r="AD144" i="11"/>
  <c r="AQ138" i="11"/>
  <c r="S138" i="11"/>
  <c r="AQ142" i="11"/>
  <c r="AC353" i="11"/>
  <c r="H362" i="11"/>
  <c r="AB315" i="11"/>
  <c r="AJ53" i="11"/>
  <c r="Y367" i="11"/>
  <c r="F302" i="11"/>
  <c r="V311" i="11"/>
  <c r="AI279" i="11"/>
  <c r="AC274" i="11"/>
  <c r="L355" i="11"/>
  <c r="AC369" i="11"/>
  <c r="AI342" i="11"/>
  <c r="W249" i="11"/>
  <c r="AL290" i="11"/>
  <c r="T306" i="11"/>
  <c r="T249" i="11"/>
  <c r="AL286" i="11"/>
  <c r="H397" i="11"/>
  <c r="AL342" i="11"/>
  <c r="AI301" i="11"/>
  <c r="AP151" i="11"/>
  <c r="AG358" i="11"/>
  <c r="O364" i="11"/>
  <c r="AH354" i="11"/>
  <c r="AO302" i="11"/>
  <c r="P256" i="11"/>
  <c r="AK138" i="11"/>
  <c r="L306" i="11"/>
  <c r="R245" i="11"/>
  <c r="J245" i="11"/>
  <c r="AC345" i="11"/>
  <c r="AI299" i="11"/>
  <c r="P245" i="11"/>
  <c r="U280" i="11"/>
  <c r="AP342" i="11"/>
  <c r="AB346" i="11"/>
  <c r="AI321" i="11"/>
  <c r="W279" i="11"/>
  <c r="AJ286" i="11"/>
  <c r="AG260" i="11"/>
  <c r="W262" i="11"/>
  <c r="AH227" i="11"/>
  <c r="AB290" i="11"/>
  <c r="W234" i="11"/>
  <c r="V370" i="11"/>
  <c r="AQ306" i="11"/>
  <c r="AO245" i="11"/>
  <c r="AO275" i="11"/>
  <c r="Q181" i="11"/>
  <c r="AG181" i="11"/>
  <c r="AI181" i="11"/>
  <c r="V181" i="11"/>
  <c r="AO181" i="11"/>
  <c r="AB181" i="11"/>
  <c r="AN181" i="11"/>
  <c r="AP181" i="11"/>
  <c r="N177" i="11"/>
  <c r="F177" i="11"/>
  <c r="Q177" i="11"/>
  <c r="L238" i="11"/>
  <c r="N234" i="11"/>
  <c r="F234" i="11"/>
  <c r="AF234" i="11"/>
  <c r="AG234" i="11"/>
  <c r="AA234" i="11"/>
  <c r="U234" i="11"/>
  <c r="AF230" i="11"/>
  <c r="Y230" i="11"/>
  <c r="AK230" i="11"/>
  <c r="AC230" i="11"/>
  <c r="Q226" i="11"/>
  <c r="AJ226" i="11"/>
  <c r="Z214" i="11"/>
  <c r="AB214" i="11"/>
  <c r="AN214" i="11"/>
  <c r="AC214" i="11"/>
  <c r="AO214" i="11"/>
  <c r="L214" i="11"/>
  <c r="D214" i="11"/>
  <c r="AH214" i="11"/>
  <c r="W214" i="11"/>
  <c r="AF271" i="11"/>
  <c r="S271" i="11"/>
  <c r="AO267" i="11"/>
  <c r="Z267" i="11"/>
  <c r="J267" i="11"/>
  <c r="F267" i="11"/>
  <c r="Q267" i="11"/>
  <c r="R267" i="11"/>
  <c r="AC267" i="11"/>
  <c r="W263" i="11"/>
  <c r="P263" i="11"/>
  <c r="AF263" i="11"/>
  <c r="Q263" i="11"/>
  <c r="AI263" i="11"/>
  <c r="AP259" i="11"/>
  <c r="AG259" i="11"/>
  <c r="L259" i="11"/>
  <c r="AK305" i="11"/>
  <c r="R305" i="11"/>
  <c r="X305" i="11"/>
  <c r="AF305" i="11"/>
  <c r="AK334" i="11"/>
  <c r="S334" i="11"/>
  <c r="Z334" i="11"/>
  <c r="AF334" i="11"/>
  <c r="AF330" i="11"/>
  <c r="V330" i="11"/>
  <c r="L330" i="11"/>
  <c r="AQ330" i="11"/>
  <c r="AE330" i="11"/>
  <c r="AD322" i="11"/>
  <c r="R322" i="11"/>
  <c r="N318" i="11"/>
  <c r="AH318" i="11"/>
  <c r="AF318" i="11"/>
  <c r="AQ318" i="11"/>
  <c r="AN318" i="11"/>
  <c r="L318" i="11"/>
  <c r="J318" i="11"/>
  <c r="AJ318" i="11"/>
  <c r="X318" i="11"/>
  <c r="AA369" i="11"/>
  <c r="D369" i="11"/>
  <c r="AQ365" i="11"/>
  <c r="L365" i="11"/>
  <c r="Z357" i="11"/>
  <c r="L357" i="11"/>
  <c r="R357" i="11"/>
  <c r="AK353" i="11"/>
  <c r="AD353" i="11"/>
  <c r="AF353" i="11"/>
  <c r="Z353" i="11"/>
  <c r="AP349" i="11"/>
  <c r="AF349" i="11"/>
  <c r="Y349" i="11"/>
  <c r="L349" i="11"/>
  <c r="J349" i="11"/>
  <c r="Z349" i="11"/>
  <c r="AE349" i="11"/>
  <c r="AP404" i="11"/>
  <c r="AL404" i="11"/>
  <c r="AD404" i="11"/>
  <c r="T404" i="11"/>
  <c r="Z404" i="11"/>
  <c r="AF404" i="11"/>
  <c r="X404" i="11"/>
  <c r="J404" i="11"/>
  <c r="Q404" i="11"/>
  <c r="N400" i="11"/>
  <c r="AQ400" i="11"/>
  <c r="AF400" i="11"/>
  <c r="AA353" i="11"/>
  <c r="AG353" i="11"/>
  <c r="AM337" i="11"/>
  <c r="O337" i="11"/>
  <c r="D337" i="11"/>
  <c r="AG337" i="11"/>
  <c r="U337" i="11"/>
  <c r="D330" i="11"/>
  <c r="AG326" i="11"/>
  <c r="D326" i="11"/>
  <c r="AM322" i="11"/>
  <c r="AM318" i="11"/>
  <c r="U318" i="11"/>
  <c r="D306" i="11"/>
  <c r="O306" i="11"/>
  <c r="U302" i="11"/>
  <c r="AG287" i="11"/>
  <c r="U287" i="11"/>
  <c r="U271" i="11"/>
  <c r="O267" i="11"/>
  <c r="V369" i="11"/>
  <c r="AB361" i="11"/>
  <c r="P353" i="11"/>
  <c r="P349" i="11"/>
  <c r="F349" i="11"/>
  <c r="V349" i="11"/>
  <c r="AH342" i="11"/>
  <c r="AN342" i="11"/>
  <c r="F342" i="11"/>
  <c r="N138" i="11"/>
  <c r="AF138" i="11"/>
  <c r="W144" i="11"/>
  <c r="Z144" i="11"/>
  <c r="L144" i="11"/>
  <c r="L164" i="11"/>
  <c r="AO164" i="11"/>
  <c r="AQ164" i="11"/>
  <c r="AN164" i="11"/>
  <c r="AI164" i="11"/>
  <c r="N195" i="11"/>
  <c r="AE195" i="11"/>
  <c r="AQ195" i="11"/>
  <c r="H195" i="11"/>
  <c r="AC195" i="11"/>
  <c r="N191" i="11"/>
  <c r="J191" i="11"/>
  <c r="AO191" i="11"/>
  <c r="AJ191" i="11"/>
  <c r="H191" i="11"/>
  <c r="AC191" i="11"/>
  <c r="N187" i="11"/>
  <c r="Q187" i="11"/>
  <c r="L187" i="11"/>
  <c r="H187" i="11"/>
  <c r="Z187" i="11"/>
  <c r="Y187" i="11"/>
  <c r="N184" i="11"/>
  <c r="Z184" i="11"/>
  <c r="AH237" i="11"/>
  <c r="AI237" i="11"/>
  <c r="W237" i="11"/>
  <c r="P395" i="11"/>
  <c r="AN395" i="11"/>
  <c r="AB395" i="11"/>
  <c r="AN384" i="11"/>
  <c r="F384" i="11"/>
  <c r="AN372" i="11"/>
  <c r="AH372" i="11"/>
  <c r="AN356" i="11"/>
  <c r="P356" i="11"/>
  <c r="AD401" i="11"/>
  <c r="AD397" i="11"/>
  <c r="R397" i="11"/>
  <c r="J397" i="11"/>
  <c r="AJ397" i="11"/>
  <c r="X397" i="11"/>
  <c r="X381" i="11"/>
  <c r="R381" i="11"/>
  <c r="AD276" i="11"/>
  <c r="AJ276" i="11"/>
  <c r="AD245" i="11"/>
  <c r="AD241" i="11"/>
  <c r="J241" i="11"/>
  <c r="AP237" i="11"/>
  <c r="AP209" i="11"/>
  <c r="AJ209" i="11"/>
  <c r="AP201" i="11"/>
  <c r="AJ201" i="11"/>
  <c r="X201" i="11"/>
  <c r="R193" i="11"/>
  <c r="J193" i="11"/>
  <c r="N96" i="11"/>
  <c r="AF96" i="11"/>
  <c r="N129" i="11"/>
  <c r="AF129" i="11"/>
  <c r="O230" i="11"/>
  <c r="U226" i="11"/>
  <c r="Q137" i="11"/>
  <c r="AI97" i="11"/>
  <c r="AC85" i="11"/>
  <c r="N176" i="11"/>
  <c r="AF176" i="11"/>
  <c r="N201" i="11"/>
  <c r="AF201" i="11"/>
  <c r="U167" i="11"/>
  <c r="F148" i="11"/>
  <c r="R375" i="11"/>
  <c r="L377" i="11"/>
  <c r="Y377" i="11"/>
  <c r="AQ377" i="11"/>
  <c r="S377" i="11"/>
  <c r="AE307" i="11"/>
  <c r="AE303" i="11"/>
  <c r="L272" i="11"/>
  <c r="S248" i="11"/>
  <c r="L248" i="11"/>
  <c r="N175" i="11"/>
  <c r="Y175" i="11"/>
  <c r="N254" i="11"/>
  <c r="J254" i="11"/>
  <c r="AI246" i="11"/>
  <c r="U369" i="11"/>
  <c r="AM254" i="11"/>
  <c r="AA250" i="11"/>
  <c r="AN346" i="11"/>
  <c r="V286" i="11"/>
  <c r="AN201" i="11"/>
  <c r="AH201" i="11"/>
  <c r="AH85" i="11"/>
  <c r="AI247" i="11"/>
  <c r="AO247" i="11"/>
  <c r="AJ152" i="11"/>
  <c r="AD141" i="11"/>
  <c r="AD137" i="11"/>
  <c r="AM368" i="11"/>
  <c r="AG233" i="11"/>
  <c r="D203" i="11"/>
  <c r="D180" i="11"/>
  <c r="AI371" i="11"/>
  <c r="H316" i="11"/>
  <c r="R332" i="11"/>
  <c r="AQ236" i="11"/>
  <c r="AE214" i="11"/>
  <c r="Y186" i="11"/>
  <c r="AA339" i="11"/>
  <c r="U277" i="11"/>
  <c r="O221" i="11"/>
  <c r="U214" i="11"/>
  <c r="O202" i="11"/>
  <c r="AG171" i="11"/>
  <c r="U128" i="11"/>
  <c r="D114" i="11"/>
  <c r="AB191" i="11"/>
  <c r="AI397" i="11"/>
  <c r="H221" i="11"/>
  <c r="Q217" i="11"/>
  <c r="H198" i="11"/>
  <c r="AC190" i="11"/>
  <c r="H163" i="11"/>
  <c r="AP234" i="11"/>
  <c r="X230" i="11"/>
  <c r="AK266" i="11"/>
  <c r="S250" i="11"/>
  <c r="AK246" i="11"/>
  <c r="S221" i="11"/>
  <c r="AQ157" i="11"/>
  <c r="J174" i="11"/>
  <c r="AD174" i="11"/>
  <c r="AP174" i="11"/>
  <c r="R163" i="11"/>
  <c r="X163" i="11"/>
  <c r="J163" i="11"/>
  <c r="AD163" i="11"/>
  <c r="R159" i="11"/>
  <c r="AJ159" i="11"/>
  <c r="J159" i="11"/>
  <c r="R64" i="11"/>
  <c r="X64" i="11"/>
  <c r="J64" i="11"/>
  <c r="AP64" i="11"/>
  <c r="AJ64" i="11"/>
  <c r="AQ404" i="11"/>
  <c r="AK404" i="11"/>
  <c r="Y404" i="11"/>
  <c r="S404" i="11"/>
  <c r="L404" i="11"/>
  <c r="Y397" i="11"/>
  <c r="AK397" i="11"/>
  <c r="AE386" i="11"/>
  <c r="S386" i="11"/>
  <c r="AK386" i="11"/>
  <c r="Y386" i="11"/>
  <c r="AQ369" i="11"/>
  <c r="AK369" i="11"/>
  <c r="AE369" i="11"/>
  <c r="AE362" i="11"/>
  <c r="AQ362" i="11"/>
  <c r="AQ325" i="11"/>
  <c r="AK325" i="11"/>
  <c r="AQ321" i="11"/>
  <c r="Y321" i="11"/>
  <c r="AK321" i="11"/>
  <c r="AE321" i="11"/>
  <c r="S321" i="11"/>
  <c r="L321" i="11"/>
  <c r="L315" i="11"/>
  <c r="AQ315" i="11"/>
  <c r="AE315" i="11"/>
  <c r="Y315" i="11"/>
  <c r="AK315" i="11"/>
  <c r="S315" i="11"/>
  <c r="Y299" i="11"/>
  <c r="S299" i="11"/>
  <c r="L299" i="11"/>
  <c r="Y287" i="11"/>
  <c r="AQ287" i="11"/>
  <c r="S287" i="11"/>
  <c r="S283" i="11"/>
  <c r="AE283" i="11"/>
  <c r="AQ279" i="11"/>
  <c r="Y279" i="11"/>
  <c r="AK279" i="11"/>
  <c r="S279" i="11"/>
  <c r="AE279" i="11"/>
  <c r="L276" i="11"/>
  <c r="Y276" i="11"/>
  <c r="S276" i="11"/>
  <c r="AE276" i="11"/>
  <c r="AQ276" i="11"/>
  <c r="AK177" i="11"/>
  <c r="S177" i="11"/>
  <c r="AE177" i="11"/>
  <c r="AQ177" i="11"/>
  <c r="L177" i="11"/>
  <c r="L169" i="11"/>
  <c r="AK169" i="11"/>
  <c r="AQ159" i="11"/>
  <c r="AK159" i="11"/>
  <c r="L159" i="11"/>
  <c r="S137" i="11"/>
  <c r="L137" i="11"/>
  <c r="AE137" i="11"/>
  <c r="AQ137" i="11"/>
  <c r="AQ89" i="11"/>
  <c r="AE89" i="11"/>
  <c r="L376" i="11"/>
  <c r="AK366" i="11"/>
  <c r="Y283" i="11"/>
  <c r="AQ299" i="11"/>
  <c r="AE299" i="11"/>
  <c r="X167" i="11"/>
  <c r="J170" i="11"/>
  <c r="AJ174" i="11"/>
  <c r="X159" i="11"/>
  <c r="AR363" i="11"/>
  <c r="AL363" i="11"/>
  <c r="S363" i="11"/>
  <c r="O363" i="11"/>
  <c r="N359" i="11"/>
  <c r="AF359" i="11"/>
  <c r="Z359" i="11"/>
  <c r="S359" i="11"/>
  <c r="AR359" i="11"/>
  <c r="P359" i="11"/>
  <c r="L359" i="11"/>
  <c r="Y359" i="11"/>
  <c r="R359" i="11"/>
  <c r="AC359" i="11"/>
  <c r="T359" i="11"/>
  <c r="V359" i="11"/>
  <c r="AD359" i="11"/>
  <c r="X359" i="11"/>
  <c r="AP359" i="11"/>
  <c r="F359" i="11"/>
  <c r="AB359" i="11"/>
  <c r="AO359" i="11"/>
  <c r="AI359" i="11"/>
  <c r="Q359" i="11"/>
  <c r="AE359" i="11"/>
  <c r="R403" i="11"/>
  <c r="O403" i="11"/>
  <c r="AJ403" i="11"/>
  <c r="AI403" i="11"/>
  <c r="AA403" i="11"/>
  <c r="AE403" i="11"/>
  <c r="AQ403" i="11"/>
  <c r="AC403" i="11"/>
  <c r="AR403" i="11"/>
  <c r="Z403" i="11"/>
  <c r="D403" i="11"/>
  <c r="AG403" i="11"/>
  <c r="AM403" i="11"/>
  <c r="AL403" i="11"/>
  <c r="AN403" i="11"/>
  <c r="AF403" i="11"/>
  <c r="T403" i="11"/>
  <c r="Q403" i="11"/>
  <c r="AD403" i="11"/>
  <c r="L403" i="11"/>
  <c r="H403" i="11"/>
  <c r="AO403" i="11"/>
  <c r="AJ399" i="11"/>
  <c r="Y399" i="11"/>
  <c r="AN399" i="11"/>
  <c r="F399" i="11"/>
  <c r="AP399" i="11"/>
  <c r="P399" i="11"/>
  <c r="AL399" i="11"/>
  <c r="AF399" i="11"/>
  <c r="T399" i="11"/>
  <c r="AI396" i="11"/>
  <c r="AO396" i="11"/>
  <c r="AR396" i="11"/>
  <c r="AD396" i="11"/>
  <c r="AB396" i="11"/>
  <c r="Q396" i="11"/>
  <c r="T396" i="11"/>
  <c r="AN396" i="11"/>
  <c r="H396" i="11"/>
  <c r="AQ396" i="11"/>
  <c r="X396" i="11"/>
  <c r="W396" i="11"/>
  <c r="AP393" i="11"/>
  <c r="AD393" i="11"/>
  <c r="X393" i="11"/>
  <c r="AC393" i="11"/>
  <c r="Z393" i="11"/>
  <c r="H393" i="11"/>
  <c r="AA393" i="11"/>
  <c r="T393" i="11"/>
  <c r="AR393" i="11"/>
  <c r="N389" i="11"/>
  <c r="L389" i="11"/>
  <c r="J389" i="11"/>
  <c r="R389" i="11"/>
  <c r="D389" i="11"/>
  <c r="AH389" i="11"/>
  <c r="AD389" i="11"/>
  <c r="V389" i="11"/>
  <c r="AO389" i="11"/>
  <c r="AR389" i="11"/>
  <c r="AJ389" i="11"/>
  <c r="AN389" i="11"/>
  <c r="Q389" i="11"/>
  <c r="AB389" i="11"/>
  <c r="AL389" i="11"/>
  <c r="AE389" i="11"/>
  <c r="AP389" i="11"/>
  <c r="T389" i="11"/>
  <c r="D385" i="11"/>
  <c r="V385" i="11"/>
  <c r="AG385" i="11"/>
  <c r="L385" i="11"/>
  <c r="AM404" i="11"/>
  <c r="AA404" i="11"/>
  <c r="U404" i="11"/>
  <c r="O404" i="11"/>
  <c r="AG404" i="11"/>
  <c r="D404" i="11"/>
  <c r="AG400" i="11"/>
  <c r="D400" i="11"/>
  <c r="O400" i="11"/>
  <c r="U400" i="11"/>
  <c r="AM400" i="11"/>
  <c r="AA400" i="11"/>
  <c r="AG396" i="11"/>
  <c r="U396" i="11"/>
  <c r="AM396" i="11"/>
  <c r="O392" i="11"/>
  <c r="U392" i="11"/>
  <c r="D392" i="11"/>
  <c r="AA392" i="11"/>
  <c r="O158" i="11"/>
  <c r="U158" i="11"/>
  <c r="O154" i="11"/>
  <c r="U154" i="11"/>
  <c r="AG154" i="11"/>
  <c r="U150" i="11"/>
  <c r="AM150" i="11"/>
  <c r="AA150" i="11"/>
  <c r="AI394" i="11"/>
  <c r="W394" i="11"/>
  <c r="H394" i="11"/>
  <c r="AO394" i="11"/>
  <c r="AO390" i="11"/>
  <c r="AI390" i="11"/>
  <c r="H386" i="11"/>
  <c r="AI386" i="11"/>
  <c r="AO386" i="11"/>
  <c r="AC386" i="11"/>
  <c r="Q382" i="11"/>
  <c r="AC382" i="11"/>
  <c r="AO382" i="11"/>
  <c r="W382" i="11"/>
  <c r="W378" i="11"/>
  <c r="AC378" i="11"/>
  <c r="H374" i="11"/>
  <c r="W374" i="11"/>
  <c r="AI374" i="11"/>
  <c r="AO374" i="11"/>
  <c r="AC374" i="11"/>
  <c r="Q367" i="11"/>
  <c r="W367" i="11"/>
  <c r="AO367" i="11"/>
  <c r="W363" i="11"/>
  <c r="Q363" i="11"/>
  <c r="W356" i="11"/>
  <c r="Q356" i="11"/>
  <c r="Q352" i="11"/>
  <c r="W352" i="11"/>
  <c r="AC352" i="11"/>
  <c r="Q336" i="11"/>
  <c r="H336" i="11"/>
  <c r="AI332" i="11"/>
  <c r="H332" i="11"/>
  <c r="AC332" i="11"/>
  <c r="H324" i="11"/>
  <c r="W324" i="11"/>
  <c r="AI324" i="11"/>
  <c r="H320" i="11"/>
  <c r="AI320" i="11"/>
  <c r="AI312" i="11"/>
  <c r="W312" i="11"/>
  <c r="AO312" i="11"/>
  <c r="H312" i="11"/>
  <c r="AC312" i="11"/>
  <c r="H135" i="11"/>
  <c r="AC135" i="11"/>
  <c r="Q135" i="11"/>
  <c r="AI135" i="11"/>
  <c r="AO135" i="11"/>
  <c r="W135" i="11"/>
  <c r="AO107" i="11"/>
  <c r="Q107" i="11"/>
  <c r="H99" i="11"/>
  <c r="W99" i="11"/>
  <c r="X216" i="11"/>
  <c r="R216" i="11"/>
  <c r="X192" i="11"/>
  <c r="R192" i="11"/>
  <c r="AD192" i="11"/>
  <c r="AP188" i="11"/>
  <c r="R188" i="11"/>
  <c r="AD188" i="11"/>
  <c r="J185" i="11"/>
  <c r="AP185" i="11"/>
  <c r="R181" i="11"/>
  <c r="J181" i="11"/>
  <c r="AD181" i="11"/>
  <c r="AJ181" i="11"/>
  <c r="X181" i="11"/>
  <c r="AD177" i="11"/>
  <c r="AP177" i="11"/>
  <c r="R177" i="11"/>
  <c r="X177" i="11"/>
  <c r="J177" i="11"/>
  <c r="AJ177" i="11"/>
  <c r="S199" i="11"/>
  <c r="AQ199" i="11"/>
  <c r="Y199" i="11"/>
  <c r="L199" i="11"/>
  <c r="AE183" i="11"/>
  <c r="L183" i="11"/>
  <c r="AQ183" i="11"/>
  <c r="Y183" i="11"/>
  <c r="AE180" i="11"/>
  <c r="AQ180" i="11"/>
  <c r="S265" i="11"/>
  <c r="AK265" i="11"/>
  <c r="L265" i="11"/>
  <c r="AQ265" i="11"/>
  <c r="AE265" i="11"/>
  <c r="L253" i="11"/>
  <c r="Y253" i="11"/>
  <c r="L245" i="11"/>
  <c r="AQ245" i="11"/>
  <c r="AK245" i="11"/>
  <c r="Y245" i="11"/>
  <c r="S245" i="11"/>
  <c r="AE245" i="11"/>
  <c r="AE105" i="11"/>
  <c r="AK283" i="11"/>
  <c r="L283" i="11"/>
  <c r="Y169" i="11"/>
  <c r="X170" i="11"/>
  <c r="AJ170" i="11"/>
  <c r="X174" i="11"/>
  <c r="AD159" i="11"/>
  <c r="AK272" i="11"/>
  <c r="L287" i="11"/>
  <c r="AP255" i="11"/>
  <c r="AN255" i="11"/>
  <c r="AC255" i="11"/>
  <c r="AL255" i="11"/>
  <c r="X366" i="11"/>
  <c r="H366" i="11"/>
  <c r="R366" i="11"/>
  <c r="D366" i="11"/>
  <c r="Z366" i="11"/>
  <c r="AC366" i="11"/>
  <c r="P366" i="11"/>
  <c r="AR366" i="11"/>
  <c r="D332" i="11"/>
  <c r="O332" i="11"/>
  <c r="U332" i="11"/>
  <c r="D206" i="11"/>
  <c r="AG206" i="11"/>
  <c r="AA206" i="11"/>
  <c r="AM198" i="11"/>
  <c r="U198" i="11"/>
  <c r="AA198" i="11"/>
  <c r="D198" i="11"/>
  <c r="O198" i="11"/>
  <c r="AG198" i="11"/>
  <c r="AM190" i="11"/>
  <c r="O190" i="11"/>
  <c r="AG190" i="11"/>
  <c r="AA187" i="11"/>
  <c r="AM187" i="11"/>
  <c r="O187" i="11"/>
  <c r="AG161" i="11"/>
  <c r="D161" i="11"/>
  <c r="U161" i="11"/>
  <c r="S239" i="11"/>
  <c r="Y239" i="11"/>
  <c r="L239" i="11"/>
  <c r="AQ239" i="11"/>
  <c r="AQ235" i="11"/>
  <c r="Y235" i="11"/>
  <c r="AK235" i="11"/>
  <c r="AE235" i="11"/>
  <c r="AK217" i="11"/>
  <c r="S217" i="11"/>
  <c r="L217" i="11"/>
  <c r="Y217" i="11"/>
  <c r="X333" i="11"/>
  <c r="Q333" i="11"/>
  <c r="Z333" i="11"/>
  <c r="W333" i="11"/>
  <c r="AC333" i="11"/>
  <c r="F333" i="11"/>
  <c r="AL333" i="11"/>
  <c r="AI333" i="11"/>
  <c r="T333" i="11"/>
  <c r="AA318" i="11"/>
  <c r="O318" i="11"/>
  <c r="D318" i="11"/>
  <c r="AG318" i="11"/>
  <c r="AA306" i="11"/>
  <c r="U306" i="11"/>
  <c r="AM306" i="11"/>
  <c r="O295" i="11"/>
  <c r="AA295" i="11"/>
  <c r="R374" i="11"/>
  <c r="X374" i="11"/>
  <c r="AD374" i="11"/>
  <c r="AJ178" i="11"/>
  <c r="AP178" i="11"/>
  <c r="J178" i="11"/>
  <c r="R164" i="11"/>
  <c r="AP164" i="11"/>
  <c r="J164" i="11"/>
  <c r="AJ164" i="11"/>
  <c r="AD164" i="11"/>
  <c r="X164" i="11"/>
  <c r="J156" i="11"/>
  <c r="AJ156" i="11"/>
  <c r="S380" i="11"/>
  <c r="AE380" i="11"/>
  <c r="L380" i="11"/>
  <c r="Y363" i="11"/>
  <c r="AQ363" i="11"/>
  <c r="AK356" i="11"/>
  <c r="AQ356" i="11"/>
  <c r="S341" i="11"/>
  <c r="AE341" i="11"/>
  <c r="AQ341" i="11"/>
  <c r="Y337" i="11"/>
  <c r="AE337" i="11"/>
  <c r="AK333" i="11"/>
  <c r="S333" i="11"/>
  <c r="Y333" i="11"/>
  <c r="AE333" i="11"/>
  <c r="AQ296" i="11"/>
  <c r="Y296" i="11"/>
  <c r="S296" i="11"/>
  <c r="AE296" i="11"/>
  <c r="AE284" i="11"/>
  <c r="Y284" i="11"/>
  <c r="AQ262" i="11"/>
  <c r="AE262" i="11"/>
  <c r="AQ258" i="11"/>
  <c r="S258" i="11"/>
  <c r="AK258" i="11"/>
  <c r="Y258" i="11"/>
  <c r="L258" i="11"/>
  <c r="AE211" i="11"/>
  <c r="AQ211" i="11"/>
  <c r="S211" i="11"/>
  <c r="AK204" i="11"/>
  <c r="Y204" i="11"/>
  <c r="S193" i="11"/>
  <c r="L193" i="11"/>
  <c r="N22" i="11"/>
  <c r="Z22" i="11"/>
  <c r="AN22" i="11"/>
  <c r="F22" i="11"/>
  <c r="AF22" i="11"/>
  <c r="AP22" i="11"/>
  <c r="AH22" i="11"/>
  <c r="AC22" i="11"/>
  <c r="S264" i="11"/>
  <c r="T264" i="11"/>
  <c r="AG264" i="11"/>
  <c r="N260" i="11"/>
  <c r="Z260" i="11"/>
  <c r="AH260" i="11"/>
  <c r="AP260" i="11"/>
  <c r="F260" i="11"/>
  <c r="AC260" i="11"/>
  <c r="AB260" i="11"/>
  <c r="AJ260" i="11"/>
  <c r="V260" i="11"/>
  <c r="AF260" i="11"/>
  <c r="AR260" i="11"/>
  <c r="N242" i="11"/>
  <c r="AF242" i="11"/>
  <c r="V242" i="11"/>
  <c r="AK242" i="11"/>
  <c r="F242" i="11"/>
  <c r="P242" i="11"/>
  <c r="X242" i="11"/>
  <c r="AD242" i="11"/>
  <c r="D242" i="11"/>
  <c r="S242" i="11"/>
  <c r="Z242" i="11"/>
  <c r="AO242" i="11"/>
  <c r="H242" i="11"/>
  <c r="AC242" i="11"/>
  <c r="AI242" i="11"/>
  <c r="Q242" i="11"/>
  <c r="AR242" i="11"/>
  <c r="AA342" i="11"/>
  <c r="AG342" i="11"/>
  <c r="AM342" i="11"/>
  <c r="U342" i="11"/>
  <c r="U292" i="11"/>
  <c r="AA292" i="11"/>
  <c r="D292" i="11"/>
  <c r="AM292" i="11"/>
  <c r="O292" i="11"/>
  <c r="AG284" i="11"/>
  <c r="AA284" i="11"/>
  <c r="AM280" i="11"/>
  <c r="AG280" i="11"/>
  <c r="AG276" i="11"/>
  <c r="D276" i="11"/>
  <c r="AM276" i="11"/>
  <c r="AA272" i="11"/>
  <c r="AM272" i="11"/>
  <c r="AG268" i="11"/>
  <c r="AA268" i="11"/>
  <c r="U258" i="11"/>
  <c r="O258" i="11"/>
  <c r="AG258" i="11"/>
  <c r="AM258" i="11"/>
  <c r="D227" i="11"/>
  <c r="O227" i="11"/>
  <c r="AM227" i="11"/>
  <c r="U227" i="11"/>
  <c r="AG217" i="11"/>
  <c r="AM217" i="11"/>
  <c r="U217" i="11"/>
  <c r="N74" i="11"/>
  <c r="P74" i="11"/>
  <c r="N66" i="11"/>
  <c r="AF66" i="11"/>
  <c r="Q79" i="11"/>
  <c r="AQ79" i="11"/>
  <c r="Z79" i="11"/>
  <c r="AF79" i="11"/>
  <c r="S79" i="11"/>
  <c r="N99" i="11"/>
  <c r="Z99" i="11"/>
  <c r="N95" i="11"/>
  <c r="H95" i="11"/>
  <c r="AD91" i="11"/>
  <c r="AF91" i="11"/>
  <c r="S91" i="11"/>
  <c r="AQ91" i="11"/>
  <c r="L91" i="11"/>
  <c r="N111" i="11"/>
  <c r="Z111" i="11"/>
  <c r="X111" i="11"/>
  <c r="H111" i="11"/>
  <c r="AD140" i="11"/>
  <c r="AQ140" i="11"/>
  <c r="AI140" i="11"/>
  <c r="Z263" i="11"/>
  <c r="AE263" i="11"/>
  <c r="AN263" i="11"/>
  <c r="AP263" i="11"/>
  <c r="AA337" i="11"/>
  <c r="P337" i="11"/>
  <c r="AC330" i="11"/>
  <c r="AB330" i="11"/>
  <c r="AG330" i="11"/>
  <c r="P330" i="11"/>
  <c r="Z330" i="11"/>
  <c r="AF369" i="11"/>
  <c r="AJ369" i="11"/>
  <c r="P369" i="11"/>
  <c r="O374" i="11"/>
  <c r="D374" i="11"/>
  <c r="O286" i="11"/>
  <c r="U286" i="11"/>
  <c r="P156" i="11"/>
  <c r="F140" i="11"/>
  <c r="AC389" i="11"/>
  <c r="W389" i="11"/>
  <c r="H370" i="11"/>
  <c r="AO370" i="11"/>
  <c r="AC293" i="11"/>
  <c r="AC277" i="11"/>
  <c r="H277" i="11"/>
  <c r="AO277" i="11"/>
  <c r="AO263" i="11"/>
  <c r="H263" i="11"/>
  <c r="AC263" i="11"/>
  <c r="AC259" i="11"/>
  <c r="AI259" i="11"/>
  <c r="AI149" i="11"/>
  <c r="AO145" i="11"/>
  <c r="Y43" i="11"/>
  <c r="L43" i="11"/>
  <c r="AF73" i="11"/>
  <c r="Z73" i="11"/>
  <c r="N69" i="11"/>
  <c r="H69" i="11"/>
  <c r="AF69" i="11"/>
  <c r="N135" i="11"/>
  <c r="R135" i="11"/>
  <c r="AF135" i="11"/>
  <c r="AD135" i="11"/>
  <c r="X135" i="11"/>
  <c r="Z162" i="11"/>
  <c r="S162" i="11"/>
  <c r="AQ162" i="11"/>
  <c r="AF162" i="11"/>
  <c r="H162" i="11"/>
  <c r="AE156" i="11"/>
  <c r="Z156" i="11"/>
  <c r="AD153" i="11"/>
  <c r="S153" i="11"/>
  <c r="AK153" i="11"/>
  <c r="R145" i="11"/>
  <c r="AE145" i="11"/>
  <c r="N206" i="11"/>
  <c r="Z206" i="11"/>
  <c r="N199" i="11"/>
  <c r="AJ199" i="11"/>
  <c r="AB199" i="11"/>
  <c r="AF199" i="11"/>
  <c r="AA199" i="11"/>
  <c r="N196" i="11"/>
  <c r="AH196" i="11"/>
  <c r="N178" i="11"/>
  <c r="S178" i="11"/>
  <c r="Y178" i="11"/>
  <c r="AH178" i="11"/>
  <c r="AO178" i="11"/>
  <c r="F178" i="11"/>
  <c r="AI178" i="11"/>
  <c r="N248" i="11"/>
  <c r="AQ248" i="11"/>
  <c r="AD273" i="11"/>
  <c r="F273" i="11"/>
  <c r="AF301" i="11"/>
  <c r="H301" i="11"/>
  <c r="N293" i="11"/>
  <c r="Z293" i="11"/>
  <c r="N306" i="11"/>
  <c r="AI306" i="11"/>
  <c r="P306" i="11"/>
  <c r="AD306" i="11"/>
  <c r="S336" i="11"/>
  <c r="Z336" i="11"/>
  <c r="V336" i="11"/>
  <c r="AM336" i="11"/>
  <c r="O336" i="11"/>
  <c r="N321" i="11"/>
  <c r="Q321" i="11"/>
  <c r="AO321" i="11"/>
  <c r="AP321" i="11"/>
  <c r="Q317" i="11"/>
  <c r="AF317" i="11"/>
  <c r="S353" i="11"/>
  <c r="AP353" i="11"/>
  <c r="AI353" i="11"/>
  <c r="AH353" i="11"/>
  <c r="Y353" i="11"/>
  <c r="AO353" i="11"/>
  <c r="AQ349" i="11"/>
  <c r="S349" i="11"/>
  <c r="AF345" i="11"/>
  <c r="F345" i="11"/>
  <c r="V345" i="11"/>
  <c r="AM341" i="11"/>
  <c r="AB341" i="11"/>
  <c r="N404" i="11"/>
  <c r="R404" i="11"/>
  <c r="AJ404" i="11"/>
  <c r="AC404" i="11"/>
  <c r="W404" i="11"/>
  <c r="AQ374" i="11"/>
  <c r="Y374" i="11"/>
  <c r="U393" i="11"/>
  <c r="U359" i="11"/>
  <c r="AA356" i="11"/>
  <c r="D356" i="11"/>
  <c r="AM269" i="11"/>
  <c r="U269" i="11"/>
  <c r="O240" i="11"/>
  <c r="D240" i="11"/>
  <c r="U236" i="11"/>
  <c r="AA188" i="11"/>
  <c r="AM162" i="11"/>
  <c r="F393" i="11"/>
  <c r="F389" i="11"/>
  <c r="AH324" i="11"/>
  <c r="F324" i="11"/>
  <c r="P282" i="11"/>
  <c r="U260" i="11"/>
  <c r="U223" i="11"/>
  <c r="F403" i="11"/>
  <c r="AB353" i="11"/>
  <c r="AN307" i="11"/>
  <c r="AC235" i="11"/>
  <c r="AC231" i="11"/>
  <c r="AC205" i="11"/>
  <c r="AO201" i="11"/>
  <c r="AQ311" i="11"/>
  <c r="AB308" i="11"/>
  <c r="L379" i="11"/>
  <c r="U330" i="11"/>
  <c r="O263" i="11"/>
  <c r="AG229" i="11"/>
  <c r="D134" i="11"/>
  <c r="U131" i="11"/>
  <c r="AM83" i="11"/>
  <c r="AN177" i="11"/>
  <c r="AO92" i="11"/>
  <c r="AJ96" i="11"/>
  <c r="Y137" i="11"/>
  <c r="X391" i="11"/>
  <c r="AM381" i="11"/>
  <c r="AG348" i="11"/>
  <c r="AM305" i="11"/>
  <c r="D285" i="11"/>
  <c r="AA282" i="11"/>
  <c r="AA205" i="11"/>
  <c r="D175" i="11"/>
  <c r="AN273" i="11"/>
  <c r="V103" i="11"/>
  <c r="Q331" i="11"/>
  <c r="AI211" i="11"/>
  <c r="H207" i="11"/>
  <c r="W204" i="11"/>
  <c r="X298" i="11"/>
  <c r="R107" i="11"/>
  <c r="AP103" i="11"/>
  <c r="X95" i="11"/>
  <c r="AK378" i="11"/>
  <c r="AK375" i="11"/>
  <c r="S372" i="11"/>
  <c r="AQ227" i="11"/>
  <c r="AE120" i="11"/>
  <c r="L96" i="11"/>
  <c r="AP279" i="11"/>
  <c r="AM333" i="11"/>
  <c r="O287" i="11"/>
  <c r="AG247" i="11"/>
  <c r="AG212" i="11"/>
  <c r="D104" i="11"/>
  <c r="AG88" i="11"/>
  <c r="H214" i="11"/>
  <c r="W183" i="11"/>
  <c r="H179" i="11"/>
  <c r="Q175" i="11"/>
  <c r="J110" i="11"/>
  <c r="X22" i="11"/>
  <c r="L384" i="11"/>
  <c r="S285" i="11"/>
  <c r="L251" i="11"/>
  <c r="AQ99" i="11"/>
  <c r="AM98" i="11"/>
  <c r="D90" i="11"/>
  <c r="AN401" i="11"/>
  <c r="P384" i="11"/>
  <c r="V374" i="11"/>
  <c r="V91" i="11"/>
  <c r="Q281" i="11"/>
  <c r="AC254" i="11"/>
  <c r="X301" i="11"/>
  <c r="AQ288" i="11"/>
  <c r="L260" i="11"/>
  <c r="S254" i="11"/>
  <c r="AK173" i="11"/>
  <c r="AK152" i="11"/>
  <c r="AQ136" i="11"/>
  <c r="AQ133" i="11"/>
  <c r="Y114" i="11"/>
  <c r="L104" i="11"/>
  <c r="D117" i="11"/>
  <c r="U111" i="11"/>
  <c r="AG107" i="11"/>
  <c r="AG101" i="11"/>
  <c r="AG93" i="11"/>
  <c r="AH141" i="11"/>
  <c r="F135" i="11"/>
  <c r="AH100" i="11"/>
  <c r="F66" i="11"/>
  <c r="W256" i="11"/>
  <c r="R274" i="11"/>
  <c r="S160" i="11"/>
  <c r="S361" i="11"/>
  <c r="AE361" i="11"/>
  <c r="AQ361" i="11"/>
  <c r="AQ348" i="11"/>
  <c r="L348" i="11"/>
  <c r="AE348" i="11"/>
  <c r="Y348" i="11"/>
  <c r="P363" i="11"/>
  <c r="AB363" i="11"/>
  <c r="AN363" i="11"/>
  <c r="AH304" i="11"/>
  <c r="P304" i="11"/>
  <c r="F304" i="11"/>
  <c r="V304" i="11"/>
  <c r="P301" i="11"/>
  <c r="AN301" i="11"/>
  <c r="AB301" i="11"/>
  <c r="V292" i="11"/>
  <c r="AN292" i="11"/>
  <c r="AB292" i="11"/>
  <c r="P279" i="11"/>
  <c r="F279" i="11"/>
  <c r="P275" i="11"/>
  <c r="AN275" i="11"/>
  <c r="V275" i="11"/>
  <c r="F275" i="11"/>
  <c r="AB275" i="11"/>
  <c r="AH279" i="11"/>
  <c r="AK361" i="11"/>
  <c r="V279" i="11"/>
  <c r="F292" i="11"/>
  <c r="AH404" i="11"/>
  <c r="F404" i="11"/>
  <c r="AN404" i="11"/>
  <c r="AB404" i="11"/>
  <c r="V404" i="11"/>
  <c r="P397" i="11"/>
  <c r="AB397" i="11"/>
  <c r="V394" i="11"/>
  <c r="AN394" i="11"/>
  <c r="F394" i="11"/>
  <c r="AN391" i="11"/>
  <c r="F391" i="11"/>
  <c r="F387" i="11"/>
  <c r="V387" i="11"/>
  <c r="AB380" i="11"/>
  <c r="AH380" i="11"/>
  <c r="AN380" i="11"/>
  <c r="AN377" i="11"/>
  <c r="F377" i="11"/>
  <c r="P377" i="11"/>
  <c r="AH377" i="11"/>
  <c r="AB370" i="11"/>
  <c r="AH370" i="11"/>
  <c r="AN370" i="11"/>
  <c r="P370" i="11"/>
  <c r="F370" i="11"/>
  <c r="AB366" i="11"/>
  <c r="W173" i="11"/>
  <c r="AC173" i="11"/>
  <c r="AI173" i="11"/>
  <c r="AO173" i="11"/>
  <c r="H173" i="11"/>
  <c r="Q173" i="11"/>
  <c r="L344" i="11"/>
  <c r="AN289" i="11"/>
  <c r="F289" i="11"/>
  <c r="AB289" i="11"/>
  <c r="AH289" i="11"/>
  <c r="V289" i="11"/>
  <c r="P292" i="11"/>
  <c r="AQ352" i="11"/>
  <c r="AB282" i="11"/>
  <c r="V363" i="11"/>
  <c r="AN279" i="11"/>
  <c r="AH301" i="11"/>
  <c r="AN304" i="11"/>
  <c r="S344" i="11"/>
  <c r="F363" i="11"/>
  <c r="N39" i="11"/>
  <c r="Y39" i="11"/>
  <c r="AC39" i="11"/>
  <c r="AL35" i="11"/>
  <c r="AF35" i="11"/>
  <c r="N308" i="11"/>
  <c r="AO308" i="11"/>
  <c r="H308" i="11"/>
  <c r="AC308" i="11"/>
  <c r="AI308" i="11"/>
  <c r="L308" i="11"/>
  <c r="AF308" i="11"/>
  <c r="AQ308" i="11"/>
  <c r="R308" i="11"/>
  <c r="Z308" i="11"/>
  <c r="V308" i="11"/>
  <c r="P308" i="11"/>
  <c r="O308" i="11"/>
  <c r="S308" i="11"/>
  <c r="W308" i="11"/>
  <c r="X308" i="11"/>
  <c r="AP308" i="11"/>
  <c r="AH308" i="11"/>
  <c r="AG308" i="11"/>
  <c r="AL308" i="11"/>
  <c r="Q308" i="11"/>
  <c r="AK308" i="11"/>
  <c r="Y308" i="11"/>
  <c r="N338" i="11"/>
  <c r="AF338" i="11"/>
  <c r="AM338" i="11"/>
  <c r="AQ338" i="11"/>
  <c r="AA338" i="11"/>
  <c r="D338" i="11"/>
  <c r="AL338" i="11"/>
  <c r="AE338" i="11"/>
  <c r="P338" i="11"/>
  <c r="U338" i="11"/>
  <c r="AK338" i="11"/>
  <c r="S338" i="11"/>
  <c r="AB338" i="11"/>
  <c r="W338" i="11"/>
  <c r="N366" i="11"/>
  <c r="AF366" i="11"/>
  <c r="AO366" i="11"/>
  <c r="L366" i="11"/>
  <c r="Q366" i="11"/>
  <c r="Y366" i="11"/>
  <c r="W366" i="11"/>
  <c r="T366" i="11"/>
  <c r="AE366" i="11"/>
  <c r="AQ366" i="11"/>
  <c r="AG366" i="11"/>
  <c r="J366" i="11"/>
  <c r="U366" i="11"/>
  <c r="AP366" i="11"/>
  <c r="AL366" i="11"/>
  <c r="AD366" i="11"/>
  <c r="N363" i="11"/>
  <c r="AA363" i="11"/>
  <c r="U363" i="11"/>
  <c r="AF363" i="11"/>
  <c r="Z363" i="11"/>
  <c r="AG363" i="11"/>
  <c r="X363" i="11"/>
  <c r="AM363" i="11"/>
  <c r="H363" i="11"/>
  <c r="J363" i="11"/>
  <c r="T363" i="11"/>
  <c r="AI363" i="11"/>
  <c r="AC363" i="11"/>
  <c r="AD363" i="11"/>
  <c r="AJ363" i="11"/>
  <c r="AE363" i="11"/>
  <c r="D363" i="11"/>
  <c r="AO360" i="11"/>
  <c r="T360" i="11"/>
  <c r="AI360" i="11"/>
  <c r="AH360" i="11"/>
  <c r="R360" i="11"/>
  <c r="AP360" i="11"/>
  <c r="H360" i="11"/>
  <c r="L360" i="11"/>
  <c r="N357" i="11"/>
  <c r="AB357" i="11"/>
  <c r="AM357" i="11"/>
  <c r="Y357" i="11"/>
  <c r="X357" i="11"/>
  <c r="AJ357" i="11"/>
  <c r="AO357" i="11"/>
  <c r="AC357" i="11"/>
  <c r="AQ357" i="11"/>
  <c r="AF357" i="11"/>
  <c r="AP357" i="11"/>
  <c r="V357" i="11"/>
  <c r="AN357" i="11"/>
  <c r="S357" i="11"/>
  <c r="O357" i="11"/>
  <c r="AK357" i="11"/>
  <c r="W357" i="11"/>
  <c r="AH357" i="11"/>
  <c r="T357" i="11"/>
  <c r="AD357" i="11"/>
  <c r="P357" i="11"/>
  <c r="O214" i="11"/>
  <c r="AM214" i="11"/>
  <c r="AA214" i="11"/>
  <c r="AG214" i="11"/>
  <c r="AA158" i="11"/>
  <c r="AM158" i="11"/>
  <c r="D158" i="11"/>
  <c r="AM155" i="11"/>
  <c r="AG155" i="11"/>
  <c r="U151" i="11"/>
  <c r="AA151" i="11"/>
  <c r="U148" i="11"/>
  <c r="AM148" i="11"/>
  <c r="O145" i="11"/>
  <c r="U145" i="11"/>
  <c r="AM266" i="11"/>
  <c r="O266" i="11"/>
  <c r="W305" i="11"/>
  <c r="Q305" i="11"/>
  <c r="AE381" i="11"/>
  <c r="S381" i="11"/>
  <c r="Y381" i="11"/>
  <c r="Q204" i="11"/>
  <c r="J152" i="11"/>
  <c r="AD96" i="11"/>
  <c r="Y378" i="11"/>
  <c r="AE384" i="11"/>
  <c r="AK384" i="11"/>
  <c r="V402" i="11"/>
  <c r="L402" i="11"/>
  <c r="U266" i="11"/>
  <c r="F402" i="11"/>
  <c r="AA266" i="11"/>
  <c r="Y310" i="11"/>
  <c r="T310" i="11"/>
  <c r="AK310" i="11"/>
  <c r="U310" i="11"/>
  <c r="AE310" i="11"/>
  <c r="AI310" i="11"/>
  <c r="X310" i="11"/>
  <c r="AC310" i="11"/>
  <c r="AI221" i="11"/>
  <c r="AC221" i="11"/>
  <c r="W221" i="11"/>
  <c r="AM229" i="11"/>
  <c r="AA229" i="11"/>
  <c r="O229" i="11"/>
  <c r="Q231" i="11"/>
  <c r="AM233" i="11"/>
  <c r="AA233" i="11"/>
  <c r="W207" i="11"/>
  <c r="AI207" i="11"/>
  <c r="AC183" i="11"/>
  <c r="X96" i="11"/>
  <c r="AK89" i="11"/>
  <c r="AP89" i="11"/>
  <c r="AP78" i="11"/>
  <c r="J78" i="11"/>
  <c r="AD230" i="11"/>
  <c r="AQ390" i="11"/>
  <c r="AM302" i="11"/>
  <c r="Q235" i="11"/>
  <c r="AC179" i="11"/>
  <c r="AG226" i="11"/>
  <c r="AD314" i="11"/>
  <c r="AA236" i="11"/>
  <c r="AM402" i="11"/>
  <c r="L381" i="11"/>
  <c r="T402" i="11"/>
  <c r="X156" i="11"/>
  <c r="O276" i="11"/>
  <c r="AA276" i="11"/>
  <c r="AC201" i="11"/>
  <c r="AP152" i="11"/>
  <c r="H235" i="11"/>
  <c r="AM260" i="11"/>
  <c r="H211" i="11"/>
  <c r="AC211" i="11"/>
  <c r="AA368" i="11"/>
  <c r="AO175" i="11"/>
  <c r="AI197" i="11"/>
  <c r="AI402" i="11"/>
  <c r="AO197" i="11"/>
  <c r="AC175" i="11"/>
  <c r="D260" i="11"/>
  <c r="AO179" i="11"/>
  <c r="N299" i="11"/>
  <c r="Q299" i="11"/>
  <c r="AO299" i="11"/>
  <c r="H335" i="11"/>
  <c r="Y335" i="11"/>
  <c r="AH335" i="11"/>
  <c r="AE335" i="11"/>
  <c r="AI335" i="11"/>
  <c r="AK329" i="11"/>
  <c r="J329" i="11"/>
  <c r="H329" i="11"/>
  <c r="H319" i="11"/>
  <c r="R319" i="11"/>
  <c r="AK373" i="11"/>
  <c r="AI373" i="11"/>
  <c r="AG373" i="11"/>
  <c r="D402" i="11"/>
  <c r="AG402" i="11"/>
  <c r="D388" i="11"/>
  <c r="U388" i="11"/>
  <c r="AA294" i="11"/>
  <c r="D294" i="11"/>
  <c r="O294" i="11"/>
  <c r="AG278" i="11"/>
  <c r="D278" i="11"/>
  <c r="AA278" i="11"/>
  <c r="AM278" i="11"/>
  <c r="AG271" i="11"/>
  <c r="O262" i="11"/>
  <c r="D262" i="11"/>
  <c r="AM262" i="11"/>
  <c r="W402" i="11"/>
  <c r="W395" i="11"/>
  <c r="Q395" i="11"/>
  <c r="AI341" i="11"/>
  <c r="AC341" i="11"/>
  <c r="AO338" i="11"/>
  <c r="H325" i="11"/>
  <c r="Q325" i="11"/>
  <c r="AO322" i="11"/>
  <c r="AI315" i="11"/>
  <c r="Q315" i="11"/>
  <c r="Q311" i="11"/>
  <c r="AO311" i="11"/>
  <c r="H261" i="11"/>
  <c r="AO261" i="11"/>
  <c r="W251" i="11"/>
  <c r="AC251" i="11"/>
  <c r="AO251" i="11"/>
  <c r="AO237" i="11"/>
  <c r="N402" i="11"/>
  <c r="AF402" i="11"/>
  <c r="U372" i="11"/>
  <c r="AA372" i="11"/>
  <c r="Y375" i="11"/>
  <c r="X152" i="11"/>
  <c r="AQ378" i="11"/>
  <c r="AQ384" i="11"/>
  <c r="X402" i="11"/>
  <c r="AQ402" i="11"/>
  <c r="D266" i="11"/>
  <c r="R402" i="11"/>
  <c r="AD402" i="11"/>
  <c r="AR310" i="11"/>
  <c r="W310" i="11"/>
  <c r="L310" i="11"/>
  <c r="O310" i="11"/>
  <c r="R310" i="11"/>
  <c r="AF310" i="11"/>
  <c r="AQ310" i="11"/>
  <c r="Z310" i="11"/>
  <c r="AG223" i="11"/>
  <c r="AA223" i="11"/>
  <c r="AM223" i="11"/>
  <c r="U229" i="11"/>
  <c r="W231" i="11"/>
  <c r="H204" i="11"/>
  <c r="AO207" i="11"/>
  <c r="Q183" i="11"/>
  <c r="AJ89" i="11"/>
  <c r="S390" i="11"/>
  <c r="AE390" i="11"/>
  <c r="AJ22" i="11"/>
  <c r="AQ375" i="11"/>
  <c r="AO204" i="11"/>
  <c r="W314" i="11"/>
  <c r="AI305" i="11"/>
  <c r="AN314" i="11"/>
  <c r="AC217" i="11"/>
  <c r="S369" i="11"/>
  <c r="AC402" i="11"/>
  <c r="AI235" i="11"/>
  <c r="AL314" i="11"/>
  <c r="AR402" i="11"/>
  <c r="L369" i="11"/>
  <c r="AH314" i="11"/>
  <c r="U276" i="11"/>
  <c r="D302" i="11"/>
  <c r="D372" i="11"/>
  <c r="AK372" i="11"/>
  <c r="W197" i="11"/>
  <c r="AI201" i="11"/>
  <c r="U368" i="11"/>
  <c r="AO217" i="11"/>
  <c r="AO211" i="11"/>
  <c r="AQ93" i="11"/>
  <c r="Q197" i="11"/>
  <c r="H402" i="11"/>
  <c r="AI175" i="11"/>
  <c r="S375" i="11"/>
  <c r="AQ381" i="11"/>
  <c r="S150" i="11"/>
  <c r="J150" i="11"/>
  <c r="Y150" i="11"/>
  <c r="AQ150" i="11"/>
  <c r="N203" i="11"/>
  <c r="X203" i="11"/>
  <c r="H203" i="11"/>
  <c r="F203" i="11"/>
  <c r="AL203" i="11"/>
  <c r="AK203" i="11"/>
  <c r="O203" i="11"/>
  <c r="P203" i="11"/>
  <c r="U203" i="11"/>
  <c r="Z203" i="11"/>
  <c r="Q200" i="11"/>
  <c r="AB200" i="11"/>
  <c r="AC200" i="11"/>
  <c r="AO200" i="11"/>
  <c r="AH200" i="11"/>
  <c r="X200" i="11"/>
  <c r="N197" i="11"/>
  <c r="J197" i="11"/>
  <c r="AF197" i="11"/>
  <c r="Z197" i="11"/>
  <c r="N193" i="11"/>
  <c r="AE193" i="11"/>
  <c r="Q193" i="11"/>
  <c r="Y193" i="11"/>
  <c r="AD193" i="11"/>
  <c r="AF179" i="11"/>
  <c r="S179" i="11"/>
  <c r="D179" i="11"/>
  <c r="AQ179" i="11"/>
  <c r="AE179" i="11"/>
  <c r="Z179" i="11"/>
  <c r="AJ179" i="11"/>
  <c r="U237" i="11"/>
  <c r="AA237" i="11"/>
  <c r="O237" i="11"/>
  <c r="L237" i="11"/>
  <c r="D237" i="11"/>
  <c r="AB237" i="11"/>
  <c r="Z230" i="11"/>
  <c r="H230" i="11"/>
  <c r="S230" i="11"/>
  <c r="U230" i="11"/>
  <c r="AO230" i="11"/>
  <c r="AE230" i="11"/>
  <c r="N217" i="11"/>
  <c r="X217" i="11"/>
  <c r="AE217" i="11"/>
  <c r="Z217" i="11"/>
  <c r="AF217" i="11"/>
  <c r="Z271" i="11"/>
  <c r="AP271" i="11"/>
  <c r="AE271" i="11"/>
  <c r="AK271" i="11"/>
  <c r="Y271" i="11"/>
  <c r="P271" i="11"/>
  <c r="AO271" i="11"/>
  <c r="AN271" i="11"/>
  <c r="L271" i="11"/>
  <c r="N250" i="11"/>
  <c r="Y250" i="11"/>
  <c r="AE243" i="11"/>
  <c r="O243" i="11"/>
  <c r="F243" i="11"/>
  <c r="AI243" i="11"/>
  <c r="N273" i="11"/>
  <c r="L273" i="11"/>
  <c r="AJ273" i="11"/>
  <c r="AF273" i="11"/>
  <c r="N302" i="11"/>
  <c r="AD302" i="11"/>
  <c r="AF302" i="11"/>
  <c r="R302" i="11"/>
  <c r="X302" i="11"/>
  <c r="N355" i="11"/>
  <c r="AA355" i="11"/>
  <c r="AF355" i="11"/>
  <c r="U355" i="11"/>
  <c r="AE355" i="11"/>
  <c r="Z355" i="11"/>
  <c r="Z351" i="11"/>
  <c r="F351" i="11"/>
  <c r="AD351" i="11"/>
  <c r="N394" i="11"/>
  <c r="AF394" i="11"/>
  <c r="AM394" i="11"/>
  <c r="AO376" i="11"/>
  <c r="S376" i="11"/>
  <c r="D376" i="11"/>
  <c r="P376" i="11"/>
  <c r="AF376" i="11"/>
  <c r="Z376" i="11"/>
  <c r="F276" i="11"/>
  <c r="AH276" i="11"/>
  <c r="V276" i="11"/>
  <c r="AB230" i="11"/>
  <c r="V147" i="11"/>
  <c r="AN147" i="11"/>
  <c r="AC397" i="11"/>
  <c r="Q397" i="11"/>
  <c r="N341" i="11"/>
  <c r="Y341" i="11"/>
  <c r="Z341" i="11"/>
  <c r="Y396" i="11"/>
  <c r="AF396" i="11"/>
  <c r="AB140" i="11"/>
  <c r="AJ308" i="11"/>
  <c r="AD292" i="11"/>
  <c r="L292" i="11"/>
  <c r="S149" i="11"/>
  <c r="L149" i="11"/>
  <c r="N57" i="11"/>
  <c r="AF57" i="11"/>
  <c r="Z57" i="11"/>
  <c r="N98" i="11"/>
  <c r="Z98" i="11"/>
  <c r="AJ82" i="11"/>
  <c r="N110" i="11"/>
  <c r="AF110" i="11"/>
  <c r="N211" i="11"/>
  <c r="Z211" i="11"/>
  <c r="AO272" i="11"/>
  <c r="AF272" i="11"/>
  <c r="N268" i="11"/>
  <c r="AF268" i="11"/>
  <c r="Z268" i="11"/>
  <c r="N296" i="11"/>
  <c r="D296" i="11"/>
  <c r="Z296" i="11"/>
  <c r="AM296" i="11"/>
  <c r="N292" i="11"/>
  <c r="Z292" i="11"/>
  <c r="AC317" i="11"/>
  <c r="H317" i="11"/>
  <c r="AK317" i="11"/>
  <c r="H367" i="11"/>
  <c r="Z367" i="11"/>
  <c r="N364" i="11"/>
  <c r="Q364" i="11"/>
  <c r="V364" i="11"/>
  <c r="R361" i="11"/>
  <c r="Q361" i="11"/>
  <c r="Z361" i="11"/>
  <c r="AP361" i="11"/>
  <c r="AN348" i="11"/>
  <c r="AF348" i="11"/>
  <c r="D230" i="11"/>
  <c r="AA230" i="11"/>
  <c r="AM215" i="11"/>
  <c r="F193" i="11"/>
  <c r="H381" i="11"/>
  <c r="AO381" i="11"/>
  <c r="AI319" i="11"/>
  <c r="AI146" i="11"/>
  <c r="J263" i="11"/>
  <c r="AJ263" i="11"/>
  <c r="S323" i="11"/>
  <c r="N374" i="11"/>
  <c r="AK374" i="11"/>
  <c r="U351" i="11"/>
  <c r="AG197" i="11"/>
  <c r="D156" i="11"/>
  <c r="P326" i="11"/>
  <c r="V95" i="11"/>
  <c r="AI389" i="11"/>
  <c r="AO131" i="11"/>
  <c r="Y192" i="11"/>
  <c r="L189" i="11"/>
  <c r="V249" i="11"/>
  <c r="H334" i="11"/>
  <c r="AG335" i="11"/>
  <c r="U25" i="11"/>
  <c r="J402" i="11"/>
  <c r="R335" i="11"/>
  <c r="AE225" i="11"/>
  <c r="L208" i="11"/>
  <c r="U391" i="11"/>
  <c r="AG343" i="11"/>
  <c r="U319" i="11"/>
  <c r="O255" i="11"/>
  <c r="AM239" i="11"/>
  <c r="AA210" i="11"/>
  <c r="U189" i="11"/>
  <c r="AM183" i="11"/>
  <c r="AA168" i="11"/>
  <c r="AA165" i="11"/>
  <c r="AM159" i="11"/>
  <c r="U143" i="11"/>
  <c r="AA112" i="11"/>
  <c r="AG108" i="11"/>
  <c r="AG85" i="11"/>
  <c r="AH385" i="11"/>
  <c r="AB375" i="11"/>
  <c r="AH321" i="11"/>
  <c r="X354" i="11"/>
  <c r="AD228" i="11"/>
  <c r="AJ146" i="11"/>
  <c r="J104" i="11"/>
  <c r="L280" i="11"/>
  <c r="L244" i="11"/>
  <c r="W20" i="11"/>
  <c r="AA389" i="11"/>
  <c r="U231" i="11"/>
  <c r="AG207" i="11"/>
  <c r="O135" i="11"/>
  <c r="O99" i="11"/>
  <c r="AA75" i="11"/>
  <c r="D69" i="11"/>
  <c r="AH382" i="11"/>
  <c r="AH359" i="11"/>
  <c r="AB342" i="11"/>
  <c r="V318" i="11"/>
  <c r="AN204" i="11"/>
  <c r="Q81" i="11"/>
  <c r="AP394" i="11"/>
  <c r="Y403" i="11"/>
  <c r="AQ331" i="11"/>
  <c r="AK328" i="11"/>
  <c r="AQ267" i="11"/>
  <c r="S236" i="11"/>
  <c r="AE216" i="11"/>
  <c r="AE213" i="11"/>
  <c r="AQ200" i="11"/>
  <c r="AK168" i="11"/>
  <c r="S165" i="11"/>
  <c r="W128" i="11"/>
  <c r="H53" i="11"/>
  <c r="X314" i="11"/>
  <c r="R280" i="11"/>
  <c r="AP240" i="11"/>
  <c r="AP231" i="11"/>
  <c r="X80" i="11"/>
  <c r="AP70" i="11"/>
  <c r="AC103" i="11"/>
  <c r="AC100" i="11"/>
  <c r="J176" i="11"/>
  <c r="AD47" i="11"/>
  <c r="N309" i="11"/>
  <c r="AP309" i="11"/>
  <c r="L309" i="11"/>
  <c r="AE309" i="11"/>
  <c r="D192" i="11"/>
  <c r="O192" i="11"/>
  <c r="D162" i="11"/>
  <c r="U162" i="11"/>
  <c r="AA162" i="11"/>
  <c r="O91" i="11"/>
  <c r="U91" i="11"/>
  <c r="H323" i="11"/>
  <c r="AI323" i="11"/>
  <c r="AO323" i="11"/>
  <c r="J330" i="11"/>
  <c r="AJ330" i="11"/>
  <c r="X330" i="11"/>
  <c r="AD330" i="11"/>
  <c r="R330" i="11"/>
  <c r="AJ290" i="11"/>
  <c r="X290" i="11"/>
  <c r="R290" i="11"/>
  <c r="J290" i="11"/>
  <c r="X277" i="11"/>
  <c r="R277" i="11"/>
  <c r="J277" i="11"/>
  <c r="AJ277" i="11"/>
  <c r="AD277" i="11"/>
  <c r="AJ271" i="11"/>
  <c r="AD271" i="11"/>
  <c r="J271" i="11"/>
  <c r="AD268" i="11"/>
  <c r="X268" i="11"/>
  <c r="R268" i="11"/>
  <c r="J237" i="11"/>
  <c r="AJ237" i="11"/>
  <c r="R237" i="11"/>
  <c r="AQ238" i="11"/>
  <c r="D210" i="11"/>
  <c r="J228" i="11"/>
  <c r="J231" i="11"/>
  <c r="AM165" i="11"/>
  <c r="O165" i="11"/>
  <c r="U168" i="11"/>
  <c r="O168" i="11"/>
  <c r="U180" i="11"/>
  <c r="AM189" i="11"/>
  <c r="AG156" i="11"/>
  <c r="O156" i="11"/>
  <c r="AA108" i="11"/>
  <c r="U98" i="11"/>
  <c r="AM88" i="11"/>
  <c r="J280" i="11"/>
  <c r="AD280" i="11"/>
  <c r="AO238" i="11"/>
  <c r="AG192" i="11"/>
  <c r="AR238" i="11"/>
  <c r="AH238" i="11"/>
  <c r="J234" i="11"/>
  <c r="AP330" i="11"/>
  <c r="AD238" i="11"/>
  <c r="N383" i="11"/>
  <c r="R383" i="11"/>
  <c r="Q383" i="11"/>
  <c r="AG383" i="11"/>
  <c r="Z383" i="11"/>
  <c r="L383" i="11"/>
  <c r="AE383" i="11"/>
  <c r="T383" i="11"/>
  <c r="V383" i="11"/>
  <c r="AL383" i="11"/>
  <c r="AF383" i="11"/>
  <c r="AO383" i="11"/>
  <c r="H383" i="11"/>
  <c r="P383" i="11"/>
  <c r="AC383" i="11"/>
  <c r="O200" i="11"/>
  <c r="AM200" i="11"/>
  <c r="AA200" i="11"/>
  <c r="D191" i="11"/>
  <c r="O191" i="11"/>
  <c r="AH337" i="11"/>
  <c r="F337" i="11"/>
  <c r="R378" i="11"/>
  <c r="J378" i="11"/>
  <c r="J344" i="11"/>
  <c r="AP344" i="11"/>
  <c r="AD341" i="11"/>
  <c r="AP341" i="11"/>
  <c r="X341" i="11"/>
  <c r="AJ341" i="11"/>
  <c r="J338" i="11"/>
  <c r="AJ338" i="11"/>
  <c r="AP332" i="11"/>
  <c r="J332" i="11"/>
  <c r="AJ332" i="11"/>
  <c r="X332" i="11"/>
  <c r="AD332" i="11"/>
  <c r="AJ304" i="11"/>
  <c r="J304" i="11"/>
  <c r="AP304" i="11"/>
  <c r="X304" i="11"/>
  <c r="R304" i="11"/>
  <c r="X93" i="11"/>
  <c r="AP93" i="11"/>
  <c r="AK345" i="11"/>
  <c r="L345" i="11"/>
  <c r="AE345" i="11"/>
  <c r="AQ345" i="11"/>
  <c r="AQ337" i="11"/>
  <c r="AK337" i="11"/>
  <c r="S337" i="11"/>
  <c r="AQ277" i="11"/>
  <c r="AE277" i="11"/>
  <c r="AK252" i="11"/>
  <c r="AQ252" i="11"/>
  <c r="AK233" i="11"/>
  <c r="S233" i="11"/>
  <c r="AK205" i="11"/>
  <c r="AE205" i="11"/>
  <c r="Y205" i="11"/>
  <c r="L197" i="11"/>
  <c r="AQ197" i="11"/>
  <c r="AE197" i="11"/>
  <c r="S197" i="11"/>
  <c r="Y197" i="11"/>
  <c r="AQ184" i="11"/>
  <c r="AE184" i="11"/>
  <c r="L184" i="11"/>
  <c r="Y184" i="11"/>
  <c r="Y144" i="11"/>
  <c r="AQ144" i="11"/>
  <c r="AE69" i="11"/>
  <c r="AQ69" i="11"/>
  <c r="S57" i="11"/>
  <c r="AE57" i="11"/>
  <c r="S53" i="11"/>
  <c r="L53" i="11"/>
  <c r="L328" i="11"/>
  <c r="AJ280" i="11"/>
  <c r="AN238" i="11"/>
  <c r="AB135" i="11"/>
  <c r="AD304" i="11"/>
  <c r="Y288" i="11"/>
  <c r="V337" i="11"/>
  <c r="AP268" i="11"/>
  <c r="L288" i="11"/>
  <c r="AM192" i="11"/>
  <c r="U210" i="11"/>
  <c r="AM212" i="11"/>
  <c r="Y213" i="11"/>
  <c r="AK213" i="11"/>
  <c r="U221" i="11"/>
  <c r="L221" i="11"/>
  <c r="D221" i="11"/>
  <c r="AQ221" i="11"/>
  <c r="AM221" i="11"/>
  <c r="AM224" i="11"/>
  <c r="Y225" i="11"/>
  <c r="X228" i="11"/>
  <c r="AP228" i="11"/>
  <c r="X231" i="11"/>
  <c r="AA191" i="11"/>
  <c r="AK208" i="11"/>
  <c r="AG165" i="11"/>
  <c r="U165" i="11"/>
  <c r="AE168" i="11"/>
  <c r="D168" i="11"/>
  <c r="AQ173" i="11"/>
  <c r="AG180" i="11"/>
  <c r="O183" i="11"/>
  <c r="AA183" i="11"/>
  <c r="AM188" i="11"/>
  <c r="O189" i="11"/>
  <c r="AG189" i="11"/>
  <c r="AA189" i="11"/>
  <c r="Y189" i="11"/>
  <c r="U156" i="11"/>
  <c r="AA156" i="11"/>
  <c r="Y160" i="11"/>
  <c r="AK160" i="11"/>
  <c r="D108" i="11"/>
  <c r="D85" i="11"/>
  <c r="AD354" i="11"/>
  <c r="R338" i="11"/>
  <c r="W323" i="11"/>
  <c r="R292" i="11"/>
  <c r="J292" i="11"/>
  <c r="Y244" i="11"/>
  <c r="S192" i="11"/>
  <c r="J394" i="11"/>
  <c r="R394" i="11"/>
  <c r="Y345" i="11"/>
  <c r="Y280" i="11"/>
  <c r="J240" i="11"/>
  <c r="X240" i="11"/>
  <c r="Y216" i="11"/>
  <c r="Y57" i="11"/>
  <c r="P238" i="11"/>
  <c r="AB238" i="11"/>
  <c r="V401" i="11"/>
  <c r="AQ233" i="11"/>
  <c r="X383" i="11"/>
  <c r="AH401" i="11"/>
  <c r="AQ205" i="11"/>
  <c r="AE157" i="11"/>
  <c r="L157" i="11"/>
  <c r="X338" i="11"/>
  <c r="P321" i="11"/>
  <c r="AN321" i="11"/>
  <c r="X237" i="11"/>
  <c r="AJ234" i="11"/>
  <c r="X344" i="11"/>
  <c r="J309" i="11"/>
  <c r="AP277" i="11"/>
  <c r="D200" i="11"/>
  <c r="S200" i="11"/>
  <c r="H379" i="11"/>
  <c r="AN383" i="11"/>
  <c r="U192" i="11"/>
  <c r="AP383" i="11"/>
  <c r="F383" i="11"/>
  <c r="AK257" i="11"/>
  <c r="N282" i="11"/>
  <c r="AF282" i="11"/>
  <c r="Z282" i="11"/>
  <c r="S282" i="11"/>
  <c r="F282" i="11"/>
  <c r="AI282" i="11"/>
  <c r="V282" i="11"/>
  <c r="AH282" i="11"/>
  <c r="T282" i="11"/>
  <c r="AR282" i="11"/>
  <c r="AL282" i="11"/>
  <c r="N385" i="11"/>
  <c r="R385" i="11"/>
  <c r="U385" i="11"/>
  <c r="Y385" i="11"/>
  <c r="AK385" i="11"/>
  <c r="AM385" i="11"/>
  <c r="H385" i="11"/>
  <c r="AC385" i="11"/>
  <c r="Z385" i="11"/>
  <c r="AJ385" i="11"/>
  <c r="AO385" i="11"/>
  <c r="J385" i="11"/>
  <c r="AI385" i="11"/>
  <c r="AP385" i="11"/>
  <c r="AD385" i="11"/>
  <c r="AR385" i="11"/>
  <c r="W385" i="11"/>
  <c r="X385" i="11"/>
  <c r="Q385" i="11"/>
  <c r="AE385" i="11"/>
  <c r="AF385" i="11"/>
  <c r="AL385" i="11"/>
  <c r="AF238" i="11"/>
  <c r="J238" i="11"/>
  <c r="AJ238" i="11"/>
  <c r="AE238" i="11"/>
  <c r="AI238" i="11"/>
  <c r="R238" i="11"/>
  <c r="D238" i="11"/>
  <c r="AL238" i="11"/>
  <c r="H238" i="11"/>
  <c r="U238" i="11"/>
  <c r="Y238" i="11"/>
  <c r="AK238" i="11"/>
  <c r="S238" i="11"/>
  <c r="AP238" i="11"/>
  <c r="X238" i="11"/>
  <c r="P385" i="11"/>
  <c r="AB385" i="11"/>
  <c r="AD234" i="11"/>
  <c r="X234" i="11"/>
  <c r="R234" i="11"/>
  <c r="J274" i="11"/>
  <c r="O210" i="11"/>
  <c r="AM210" i="11"/>
  <c r="O238" i="11"/>
  <c r="AG168" i="11"/>
  <c r="AM180" i="11"/>
  <c r="AG183" i="11"/>
  <c r="D189" i="11"/>
  <c r="AD240" i="11"/>
  <c r="AN385" i="11"/>
  <c r="AA238" i="11"/>
  <c r="X309" i="11"/>
  <c r="D91" i="11"/>
  <c r="P379" i="11"/>
  <c r="X379" i="11"/>
  <c r="Y379" i="11"/>
  <c r="AK379" i="11"/>
  <c r="J379" i="11"/>
  <c r="S379" i="11"/>
  <c r="U282" i="11"/>
  <c r="O282" i="11"/>
  <c r="O242" i="11"/>
  <c r="AA242" i="11"/>
  <c r="U242" i="11"/>
  <c r="AG242" i="11"/>
  <c r="U197" i="11"/>
  <c r="D197" i="11"/>
  <c r="O197" i="11"/>
  <c r="AM197" i="11"/>
  <c r="D194" i="11"/>
  <c r="U194" i="11"/>
  <c r="AA194" i="11"/>
  <c r="O194" i="11"/>
  <c r="AM194" i="11"/>
  <c r="V135" i="11"/>
  <c r="P135" i="11"/>
  <c r="AH135" i="11"/>
  <c r="AJ301" i="11"/>
  <c r="R301" i="11"/>
  <c r="AP295" i="11"/>
  <c r="J295" i="11"/>
  <c r="J138" i="11"/>
  <c r="AJ138" i="11"/>
  <c r="AK288" i="11"/>
  <c r="S288" i="11"/>
  <c r="S249" i="11"/>
  <c r="L249" i="11"/>
  <c r="S244" i="11"/>
  <c r="AE244" i="11"/>
  <c r="AE241" i="11"/>
  <c r="L241" i="11"/>
  <c r="AK241" i="11"/>
  <c r="S241" i="11"/>
  <c r="Y241" i="11"/>
  <c r="L181" i="11"/>
  <c r="AQ181" i="11"/>
  <c r="S181" i="11"/>
  <c r="AK181" i="11"/>
  <c r="L176" i="11"/>
  <c r="Y176" i="11"/>
  <c r="AE176" i="11"/>
  <c r="S176" i="11"/>
  <c r="AK176" i="11"/>
  <c r="L165" i="11"/>
  <c r="Y165" i="11"/>
  <c r="AK165" i="11"/>
  <c r="AQ165" i="11"/>
  <c r="L152" i="11"/>
  <c r="Y152" i="11"/>
  <c r="AE149" i="11"/>
  <c r="Y149" i="11"/>
  <c r="S141" i="11"/>
  <c r="Y141" i="11"/>
  <c r="L141" i="11"/>
  <c r="AK141" i="11"/>
  <c r="AG282" i="11"/>
  <c r="L252" i="11"/>
  <c r="V238" i="11"/>
  <c r="AJ378" i="11"/>
  <c r="AK192" i="11"/>
  <c r="O162" i="11"/>
  <c r="S213" i="11"/>
  <c r="AA221" i="11"/>
  <c r="O224" i="11"/>
  <c r="AD231" i="11"/>
  <c r="AK133" i="11"/>
  <c r="AE160" i="11"/>
  <c r="AE109" i="11"/>
  <c r="Y89" i="11"/>
  <c r="L89" i="11"/>
  <c r="J354" i="11"/>
  <c r="AP338" i="11"/>
  <c r="AD338" i="11"/>
  <c r="L236" i="11"/>
  <c r="AK236" i="11"/>
  <c r="R240" i="11"/>
  <c r="S216" i="11"/>
  <c r="Y53" i="11"/>
  <c r="W238" i="11"/>
  <c r="AJ394" i="11"/>
  <c r="AE233" i="11"/>
  <c r="AN135" i="11"/>
  <c r="V321" i="11"/>
  <c r="AG162" i="11"/>
  <c r="AJ268" i="11"/>
  <c r="F401" i="11"/>
  <c r="S252" i="11"/>
  <c r="S403" i="11"/>
  <c r="J341" i="11"/>
  <c r="R354" i="11"/>
  <c r="AJ354" i="11"/>
  <c r="AN337" i="11"/>
  <c r="Z238" i="11"/>
  <c r="AD138" i="11"/>
  <c r="AM242" i="11"/>
  <c r="F309" i="11"/>
  <c r="AE181" i="11"/>
  <c r="S157" i="11"/>
  <c r="AK157" i="11"/>
  <c r="AB321" i="11"/>
  <c r="AP335" i="11"/>
  <c r="X295" i="11"/>
  <c r="AK260" i="11"/>
  <c r="AG200" i="11"/>
  <c r="AE93" i="11"/>
  <c r="R344" i="11"/>
  <c r="AG194" i="11"/>
  <c r="L337" i="11"/>
  <c r="L277" i="11"/>
  <c r="S277" i="11"/>
  <c r="U200" i="11"/>
  <c r="AK200" i="11"/>
  <c r="J335" i="11"/>
  <c r="R271" i="11"/>
  <c r="F321" i="11"/>
  <c r="AJ383" i="11"/>
  <c r="F385" i="11"/>
  <c r="AO379" i="11"/>
  <c r="AQ176" i="11"/>
  <c r="AB383" i="11"/>
  <c r="AK244" i="11"/>
  <c r="N288" i="11"/>
  <c r="F288" i="11"/>
  <c r="AL288" i="11"/>
  <c r="AR288" i="11"/>
  <c r="W288" i="11"/>
  <c r="O288" i="11"/>
  <c r="AC288" i="11"/>
  <c r="AB288" i="11"/>
  <c r="T288" i="11"/>
  <c r="AA288" i="11"/>
  <c r="D288" i="11"/>
  <c r="AI288" i="11"/>
  <c r="AD307" i="11"/>
  <c r="R307" i="11"/>
  <c r="S307" i="11"/>
  <c r="D307" i="11"/>
  <c r="F307" i="11"/>
  <c r="AA307" i="11"/>
  <c r="H307" i="11"/>
  <c r="AQ307" i="11"/>
  <c r="Q307" i="11"/>
  <c r="AB307" i="11"/>
  <c r="N350" i="11"/>
  <c r="AA350" i="11"/>
  <c r="AC350" i="11"/>
  <c r="W350" i="11"/>
  <c r="U350" i="11"/>
  <c r="Z350" i="11"/>
  <c r="AF350" i="11"/>
  <c r="AL350" i="11"/>
  <c r="X350" i="11"/>
  <c r="AM350" i="11"/>
  <c r="D350" i="11"/>
  <c r="AF347" i="11"/>
  <c r="AC347" i="11"/>
  <c r="Y347" i="11"/>
  <c r="AD347" i="11"/>
  <c r="AG347" i="11"/>
  <c r="AJ347" i="11"/>
  <c r="AA347" i="11"/>
  <c r="H347" i="11"/>
  <c r="O347" i="11"/>
  <c r="AN347" i="11"/>
  <c r="AO347" i="11"/>
  <c r="J347" i="11"/>
  <c r="R347" i="11"/>
  <c r="Z347" i="11"/>
  <c r="AH347" i="11"/>
  <c r="AQ347" i="11"/>
  <c r="AR347" i="11"/>
  <c r="N344" i="11"/>
  <c r="AH344" i="11"/>
  <c r="AM344" i="11"/>
  <c r="F344" i="11"/>
  <c r="AF344" i="11"/>
  <c r="AN344" i="11"/>
  <c r="P344" i="11"/>
  <c r="O344" i="11"/>
  <c r="D344" i="11"/>
  <c r="AQ344" i="11"/>
  <c r="Q344" i="11"/>
  <c r="AA344" i="11"/>
  <c r="H344" i="11"/>
  <c r="Y344" i="11"/>
  <c r="AB344" i="11"/>
  <c r="AR344" i="11"/>
  <c r="AL344" i="11"/>
  <c r="AK344" i="11"/>
  <c r="N371" i="11"/>
  <c r="W371" i="11"/>
  <c r="AM371" i="11"/>
  <c r="Z371" i="11"/>
  <c r="AC371" i="11"/>
  <c r="V371" i="11"/>
  <c r="AD371" i="11"/>
  <c r="Q371" i="11"/>
  <c r="AO371" i="11"/>
  <c r="L371" i="11"/>
  <c r="D371" i="11"/>
  <c r="F371" i="11"/>
  <c r="R371" i="11"/>
  <c r="AR371" i="11"/>
  <c r="P371" i="11"/>
  <c r="J371" i="11"/>
  <c r="H371" i="11"/>
  <c r="AP371" i="11"/>
  <c r="R401" i="11"/>
  <c r="Z401" i="11"/>
  <c r="J401" i="11"/>
  <c r="AF401" i="11"/>
  <c r="O401" i="11"/>
  <c r="S401" i="11"/>
  <c r="AR401" i="11"/>
  <c r="W401" i="11"/>
  <c r="AG401" i="11"/>
  <c r="AP401" i="11"/>
  <c r="AO401" i="11"/>
  <c r="T401" i="11"/>
  <c r="L401" i="11"/>
  <c r="N398" i="11"/>
  <c r="L398" i="11"/>
  <c r="AP398" i="11"/>
  <c r="AD398" i="11"/>
  <c r="AQ398" i="11"/>
  <c r="AJ398" i="11"/>
  <c r="AI398" i="11"/>
  <c r="AF398" i="11"/>
  <c r="AC398" i="11"/>
  <c r="X398" i="11"/>
  <c r="Y398" i="11"/>
  <c r="J398" i="11"/>
  <c r="AM398" i="11"/>
  <c r="Q398" i="11"/>
  <c r="T398" i="11"/>
  <c r="R398" i="11"/>
  <c r="Z398" i="11"/>
  <c r="U398" i="11"/>
  <c r="D398" i="11"/>
  <c r="H398" i="11"/>
  <c r="AL398" i="11"/>
  <c r="AJ393" i="11"/>
  <c r="AE393" i="11"/>
  <c r="AH393" i="11"/>
  <c r="R393" i="11"/>
  <c r="V393" i="11"/>
  <c r="Q393" i="11"/>
  <c r="AI393" i="11"/>
  <c r="AG393" i="11"/>
  <c r="AL393" i="11"/>
  <c r="J393" i="11"/>
  <c r="P393" i="11"/>
  <c r="AF393" i="11"/>
  <c r="S393" i="11"/>
  <c r="AO393" i="11"/>
  <c r="N390" i="11"/>
  <c r="Z390" i="11"/>
  <c r="AA390" i="11"/>
  <c r="D390" i="11"/>
  <c r="AG390" i="11"/>
  <c r="U390" i="11"/>
  <c r="AM390" i="11"/>
  <c r="AR390" i="11"/>
  <c r="H390" i="11"/>
  <c r="N387" i="11"/>
  <c r="AM387" i="11"/>
  <c r="AF387" i="11"/>
  <c r="Z387" i="11"/>
  <c r="P387" i="11"/>
  <c r="H387" i="11"/>
  <c r="AJ387" i="11"/>
  <c r="O387" i="11"/>
  <c r="D387" i="11"/>
  <c r="AO387" i="11"/>
  <c r="X387" i="11"/>
  <c r="Q387" i="11"/>
  <c r="AN387" i="11"/>
  <c r="AG387" i="11"/>
  <c r="AB387" i="11"/>
  <c r="AC387" i="11"/>
  <c r="AR387" i="11"/>
  <c r="U314" i="11"/>
  <c r="AA314" i="11"/>
  <c r="H165" i="11"/>
  <c r="N154" i="11"/>
  <c r="AB154" i="11"/>
  <c r="AC154" i="11"/>
  <c r="N180" i="11"/>
  <c r="Y180" i="11"/>
  <c r="AH180" i="11"/>
  <c r="S180" i="11"/>
  <c r="AK180" i="11"/>
  <c r="F180" i="11"/>
  <c r="P180" i="11"/>
  <c r="L180" i="11"/>
  <c r="AM235" i="11"/>
  <c r="AA235" i="11"/>
  <c r="L235" i="11"/>
  <c r="AF235" i="11"/>
  <c r="AP270" i="11"/>
  <c r="AF270" i="11"/>
  <c r="Z270" i="11"/>
  <c r="R261" i="11"/>
  <c r="AN261" i="11"/>
  <c r="N301" i="11"/>
  <c r="O301" i="11"/>
  <c r="AM301" i="11"/>
  <c r="Z301" i="11"/>
  <c r="AE295" i="11"/>
  <c r="AG295" i="11"/>
  <c r="H285" i="11"/>
  <c r="P285" i="11"/>
  <c r="AF285" i="11"/>
  <c r="Z285" i="11"/>
  <c r="AM285" i="11"/>
  <c r="N275" i="11"/>
  <c r="AH275" i="11"/>
  <c r="W275" i="11"/>
  <c r="Y275" i="11"/>
  <c r="L275" i="11"/>
  <c r="AF275" i="11"/>
  <c r="Z275" i="11"/>
  <c r="N332" i="11"/>
  <c r="AO332" i="11"/>
  <c r="AG332" i="11"/>
  <c r="AB332" i="11"/>
  <c r="AA332" i="11"/>
  <c r="Z332" i="11"/>
  <c r="AH332" i="11"/>
  <c r="AF332" i="11"/>
  <c r="N329" i="11"/>
  <c r="AF329" i="11"/>
  <c r="W311" i="11"/>
  <c r="Z311" i="11"/>
  <c r="AA320" i="11"/>
  <c r="O311" i="11"/>
  <c r="D308" i="11"/>
  <c r="AM308" i="11"/>
  <c r="U308" i="11"/>
  <c r="AM293" i="11"/>
  <c r="O293" i="11"/>
  <c r="AG293" i="11"/>
  <c r="N169" i="11"/>
  <c r="Z169" i="11"/>
  <c r="R156" i="11"/>
  <c r="Y156" i="11"/>
  <c r="AQ156" i="11"/>
  <c r="S156" i="11"/>
  <c r="L156" i="11"/>
  <c r="AF156" i="11"/>
  <c r="AN156" i="11"/>
  <c r="N179" i="11"/>
  <c r="L179" i="11"/>
  <c r="AP179" i="11"/>
  <c r="N240" i="11"/>
  <c r="AG240" i="11"/>
  <c r="AF240" i="11"/>
  <c r="AF269" i="11"/>
  <c r="Y269" i="11"/>
  <c r="N244" i="11"/>
  <c r="H244" i="11"/>
  <c r="AN244" i="11"/>
  <c r="J244" i="11"/>
  <c r="AB244" i="11"/>
  <c r="F244" i="11"/>
  <c r="AD244" i="11"/>
  <c r="Z244" i="11"/>
  <c r="AF303" i="11"/>
  <c r="AI303" i="11"/>
  <c r="AL300" i="11"/>
  <c r="Z300" i="11"/>
  <c r="AA297" i="11"/>
  <c r="AK297" i="11"/>
  <c r="N294" i="11"/>
  <c r="P294" i="11"/>
  <c r="AG294" i="11"/>
  <c r="N284" i="11"/>
  <c r="Z284" i="11"/>
  <c r="N334" i="11"/>
  <c r="AD334" i="11"/>
  <c r="X334" i="11"/>
  <c r="R334" i="11"/>
  <c r="L334" i="11"/>
  <c r="AJ334" i="11"/>
  <c r="AP334" i="11"/>
  <c r="Q334" i="11"/>
  <c r="AO334" i="11"/>
  <c r="AI334" i="11"/>
  <c r="AE334" i="11"/>
  <c r="N348" i="11"/>
  <c r="W348" i="11"/>
  <c r="P348" i="11"/>
  <c r="AB348" i="11"/>
  <c r="Z348" i="11"/>
  <c r="AK399" i="11"/>
  <c r="X399" i="11"/>
  <c r="Q399" i="11"/>
  <c r="N396" i="11"/>
  <c r="AK396" i="11"/>
  <c r="AH396" i="11"/>
  <c r="O396" i="11"/>
  <c r="AC396" i="11"/>
  <c r="AJ396" i="11"/>
  <c r="V396" i="11"/>
  <c r="AE396" i="11"/>
  <c r="P396" i="11"/>
  <c r="Z396" i="11"/>
  <c r="N380" i="11"/>
  <c r="AO380" i="11"/>
  <c r="W380" i="11"/>
  <c r="F380" i="11"/>
  <c r="AF380" i="11"/>
  <c r="D349" i="11"/>
  <c r="AM349" i="11"/>
  <c r="AA340" i="11"/>
  <c r="AM340" i="11"/>
  <c r="U340" i="11"/>
  <c r="AG102" i="11"/>
  <c r="U86" i="11"/>
  <c r="H140" i="11"/>
  <c r="AC140" i="11"/>
  <c r="AK140" i="11"/>
  <c r="N164" i="11"/>
  <c r="S164" i="11"/>
  <c r="N336" i="11"/>
  <c r="L336" i="11"/>
  <c r="AJ336" i="11"/>
  <c r="N353" i="11"/>
  <c r="W353" i="11"/>
  <c r="H353" i="11"/>
  <c r="AM353" i="11"/>
  <c r="AA375" i="11"/>
  <c r="U375" i="11"/>
  <c r="O348" i="11"/>
  <c r="P350" i="11"/>
  <c r="AB334" i="11"/>
  <c r="AB269" i="11"/>
  <c r="AC399" i="11"/>
  <c r="W399" i="11"/>
  <c r="H265" i="11"/>
  <c r="W265" i="11"/>
  <c r="AP140" i="11"/>
  <c r="S347" i="11"/>
  <c r="S290" i="11"/>
  <c r="AE162" i="11"/>
  <c r="Y162" i="11"/>
  <c r="AE154" i="11"/>
  <c r="S154" i="11"/>
  <c r="L151" i="11"/>
  <c r="S151" i="11"/>
  <c r="AQ146" i="11"/>
  <c r="S146" i="11"/>
  <c r="AE146" i="11"/>
  <c r="AE135" i="11"/>
  <c r="Y135" i="11"/>
  <c r="AE106" i="11"/>
  <c r="S98" i="11"/>
  <c r="N305" i="11"/>
  <c r="AG305" i="11"/>
  <c r="L305" i="11"/>
  <c r="AO305" i="11"/>
  <c r="N327" i="11"/>
  <c r="W327" i="11"/>
  <c r="N361" i="11"/>
  <c r="P361" i="11"/>
  <c r="V361" i="11"/>
  <c r="Y361" i="11"/>
  <c r="N377" i="11"/>
  <c r="AB377" i="11"/>
  <c r="J377" i="11"/>
  <c r="N372" i="11"/>
  <c r="AE372" i="11"/>
  <c r="AA380" i="11"/>
  <c r="U380" i="11"/>
  <c r="AA285" i="11"/>
  <c r="O279" i="11"/>
  <c r="AH371" i="11"/>
  <c r="V271" i="11"/>
  <c r="AH271" i="11"/>
  <c r="P265" i="11"/>
  <c r="AN265" i="11"/>
  <c r="AB265" i="11"/>
  <c r="V79" i="11"/>
  <c r="P79" i="11"/>
  <c r="W334" i="11"/>
  <c r="Q264" i="11"/>
  <c r="S37" i="11"/>
  <c r="U33" i="11"/>
  <c r="D399" i="11"/>
  <c r="D367" i="11"/>
  <c r="AM303" i="11"/>
  <c r="U109" i="11"/>
  <c r="AA93" i="11"/>
  <c r="AG67" i="11"/>
  <c r="AH363" i="11"/>
  <c r="AH67" i="11"/>
  <c r="AH64" i="11"/>
  <c r="J400" i="11"/>
  <c r="S385" i="11"/>
  <c r="AQ382" i="11"/>
  <c r="L361" i="11"/>
  <c r="AG397" i="11"/>
  <c r="D327" i="11"/>
  <c r="AM295" i="11"/>
  <c r="U199" i="11"/>
  <c r="V390" i="11"/>
  <c r="V377" i="11"/>
  <c r="AH97" i="11"/>
  <c r="AN72" i="11"/>
  <c r="AB45" i="11"/>
  <c r="AI350" i="11"/>
  <c r="H89" i="11"/>
  <c r="AJ67" i="11"/>
  <c r="V247" i="11"/>
  <c r="U371" i="11"/>
  <c r="O97" i="11"/>
  <c r="AA89" i="11"/>
  <c r="D81" i="11"/>
  <c r="P402" i="11"/>
  <c r="AH258" i="11"/>
  <c r="P133" i="11"/>
  <c r="V129" i="11"/>
  <c r="P92" i="11"/>
  <c r="AH89" i="11"/>
  <c r="AB74" i="11"/>
  <c r="AC45" i="11"/>
  <c r="X392" i="11"/>
  <c r="R96" i="11"/>
  <c r="S313" i="11"/>
  <c r="L44" i="11"/>
  <c r="AC73" i="11"/>
  <c r="D401" i="11"/>
  <c r="D393" i="11"/>
  <c r="AM361" i="11"/>
  <c r="U353" i="11"/>
  <c r="AA241" i="11"/>
  <c r="AA217" i="11"/>
  <c r="U201" i="11"/>
  <c r="D193" i="11"/>
  <c r="O111" i="11"/>
  <c r="D103" i="11"/>
  <c r="AA95" i="11"/>
  <c r="U87" i="11"/>
  <c r="D79" i="11"/>
  <c r="V392" i="11"/>
  <c r="AN108" i="11"/>
  <c r="P93" i="11"/>
  <c r="AN84" i="11"/>
  <c r="F81" i="11"/>
  <c r="V75" i="11"/>
  <c r="F69" i="11"/>
  <c r="AH43" i="11"/>
  <c r="AO79" i="11"/>
  <c r="AJ88" i="11"/>
  <c r="AE229" i="11"/>
  <c r="AN320" i="11"/>
  <c r="AN288" i="11"/>
  <c r="F256" i="11"/>
  <c r="P248" i="11"/>
  <c r="V240" i="11"/>
  <c r="AN192" i="11"/>
  <c r="F144" i="11"/>
  <c r="AN104" i="11"/>
  <c r="AN96" i="11"/>
  <c r="P88" i="11"/>
  <c r="Q74" i="11"/>
  <c r="AI66" i="11"/>
  <c r="X275" i="11"/>
  <c r="X211" i="11"/>
  <c r="R179" i="11"/>
  <c r="J147" i="11"/>
  <c r="AD94" i="11"/>
  <c r="R86" i="11"/>
  <c r="R83" i="11"/>
  <c r="S348" i="11"/>
  <c r="S222" i="11"/>
  <c r="S118" i="11"/>
  <c r="AQ110" i="11"/>
  <c r="AB310" i="11"/>
  <c r="V302" i="11"/>
  <c r="AN294" i="11"/>
  <c r="F286" i="11"/>
  <c r="AB270" i="11"/>
  <c r="F262" i="11"/>
  <c r="AN254" i="11"/>
  <c r="F238" i="11"/>
  <c r="AH230" i="11"/>
  <c r="AN222" i="11"/>
  <c r="P206" i="11"/>
  <c r="AB198" i="11"/>
  <c r="AH190" i="11"/>
  <c r="F182" i="11"/>
  <c r="AN174" i="11"/>
  <c r="AH158" i="11"/>
  <c r="AB150" i="11"/>
  <c r="AB142" i="11"/>
  <c r="AB131" i="11"/>
  <c r="AH115" i="11"/>
  <c r="V110" i="11"/>
  <c r="V99" i="11"/>
  <c r="F94" i="11"/>
  <c r="P91" i="11"/>
  <c r="P86" i="11"/>
  <c r="P83" i="11"/>
  <c r="W146" i="11"/>
  <c r="AC43" i="11"/>
  <c r="R108" i="11"/>
  <c r="X100" i="11"/>
  <c r="J92" i="11"/>
  <c r="J81" i="11"/>
  <c r="AJ78" i="11"/>
  <c r="X75" i="11"/>
  <c r="AJ72" i="11"/>
  <c r="S397" i="11"/>
  <c r="Y389" i="11"/>
  <c r="S273" i="11"/>
  <c r="AK262" i="11"/>
  <c r="L108" i="11"/>
  <c r="S100" i="11"/>
  <c r="L311" i="11"/>
  <c r="L223" i="11"/>
  <c r="L94" i="11"/>
  <c r="S90" i="11"/>
  <c r="AE78" i="11"/>
  <c r="AK74" i="11"/>
  <c r="AQ70" i="11"/>
  <c r="AK66" i="11"/>
  <c r="Y54" i="11"/>
  <c r="AK50" i="11"/>
  <c r="Y42" i="11"/>
  <c r="Y26" i="11"/>
  <c r="L22" i="11"/>
  <c r="Q202" i="11"/>
  <c r="N202" i="11"/>
  <c r="Y202" i="11"/>
  <c r="AH202" i="11"/>
  <c r="AF202" i="11"/>
  <c r="H257" i="11"/>
  <c r="N257" i="11"/>
  <c r="AB257" i="11"/>
  <c r="AQ257" i="11"/>
  <c r="AP257" i="11"/>
  <c r="R257" i="11"/>
  <c r="AF257" i="11"/>
  <c r="L257" i="11"/>
  <c r="AI257" i="11"/>
  <c r="X257" i="11"/>
  <c r="AD257" i="11"/>
  <c r="N255" i="11"/>
  <c r="X255" i="11"/>
  <c r="AE255" i="11"/>
  <c r="AI255" i="11"/>
  <c r="Y255" i="11"/>
  <c r="Q255" i="11"/>
  <c r="AK255" i="11"/>
  <c r="AB255" i="11"/>
  <c r="V255" i="11"/>
  <c r="S255" i="11"/>
  <c r="N253" i="11"/>
  <c r="AJ253" i="11"/>
  <c r="N274" i="11"/>
  <c r="AK274" i="11"/>
  <c r="O274" i="11"/>
  <c r="Z274" i="11"/>
  <c r="Q274" i="11"/>
  <c r="U274" i="11"/>
  <c r="AI274" i="11"/>
  <c r="N298" i="11"/>
  <c r="J298" i="11"/>
  <c r="Z298" i="11"/>
  <c r="H298" i="11"/>
  <c r="AF298" i="11"/>
  <c r="AI298" i="11"/>
  <c r="N291" i="11"/>
  <c r="AN291" i="11"/>
  <c r="D291" i="11"/>
  <c r="AE291" i="11"/>
  <c r="Z291" i="11"/>
  <c r="N322" i="11"/>
  <c r="AF322" i="11"/>
  <c r="N314" i="11"/>
  <c r="AE314" i="11"/>
  <c r="F314" i="11"/>
  <c r="V314" i="11"/>
  <c r="D314" i="11"/>
  <c r="AO314" i="11"/>
  <c r="N365" i="11"/>
  <c r="V365" i="11"/>
  <c r="AG365" i="11"/>
  <c r="S365" i="11"/>
  <c r="X365" i="11"/>
  <c r="AO365" i="11"/>
  <c r="AA365" i="11"/>
  <c r="AJ365" i="11"/>
  <c r="N358" i="11"/>
  <c r="AE358" i="11"/>
  <c r="S358" i="11"/>
  <c r="X358" i="11"/>
  <c r="Z358" i="11"/>
  <c r="R358" i="11"/>
  <c r="AM358" i="11"/>
  <c r="N373" i="11"/>
  <c r="AN373" i="11"/>
  <c r="AB373" i="11"/>
  <c r="Y373" i="11"/>
  <c r="H373" i="11"/>
  <c r="AO373" i="11"/>
  <c r="W373" i="11"/>
  <c r="AQ373" i="11"/>
  <c r="X373" i="11"/>
  <c r="AF373" i="11"/>
  <c r="P373" i="11"/>
  <c r="AM373" i="11"/>
  <c r="U373" i="11"/>
  <c r="AK387" i="11"/>
  <c r="AE387" i="11"/>
  <c r="Y102" i="11"/>
  <c r="V298" i="11"/>
  <c r="P274" i="11"/>
  <c r="AB274" i="11"/>
  <c r="H274" i="11"/>
  <c r="F257" i="11"/>
  <c r="O373" i="11"/>
  <c r="F373" i="11"/>
  <c r="L358" i="11"/>
  <c r="P218" i="11"/>
  <c r="Y218" i="11"/>
  <c r="AJ218" i="11"/>
  <c r="AM218" i="11"/>
  <c r="AO218" i="11"/>
  <c r="AE223" i="11"/>
  <c r="AQ223" i="11"/>
  <c r="AJ186" i="11"/>
  <c r="AD186" i="11"/>
  <c r="O186" i="11"/>
  <c r="P186" i="11"/>
  <c r="AF102" i="11"/>
  <c r="Y108" i="11"/>
  <c r="AP322" i="11"/>
  <c r="AK22" i="11"/>
  <c r="AQ22" i="11"/>
  <c r="S50" i="11"/>
  <c r="S246" i="11"/>
  <c r="R298" i="11"/>
  <c r="AC250" i="11"/>
  <c r="V373" i="11"/>
  <c r="AH365" i="11"/>
  <c r="T68" i="11"/>
  <c r="AR255" i="11"/>
  <c r="T298" i="11"/>
  <c r="T309" i="11"/>
  <c r="AL373" i="11"/>
  <c r="AL291" i="11"/>
  <c r="T303" i="11"/>
  <c r="T246" i="11"/>
  <c r="T274" i="11"/>
  <c r="AL358" i="11"/>
  <c r="L317" i="11"/>
  <c r="D226" i="11"/>
  <c r="AM317" i="11"/>
  <c r="AD365" i="11"/>
  <c r="AA291" i="11"/>
  <c r="W246" i="11"/>
  <c r="AE322" i="11"/>
  <c r="AM226" i="11"/>
  <c r="H303" i="11"/>
  <c r="AA255" i="11"/>
  <c r="D257" i="11"/>
  <c r="Y295" i="11"/>
  <c r="H295" i="11"/>
  <c r="AK110" i="11"/>
  <c r="AQ250" i="11"/>
  <c r="O389" i="11"/>
  <c r="AI253" i="11"/>
  <c r="Q309" i="11"/>
  <c r="AM389" i="11"/>
  <c r="Y309" i="11"/>
  <c r="H309" i="11"/>
  <c r="AC309" i="11"/>
  <c r="AO250" i="11"/>
  <c r="Q250" i="11"/>
  <c r="J253" i="11"/>
  <c r="U397" i="11"/>
  <c r="AG257" i="11"/>
  <c r="R255" i="11"/>
  <c r="AD255" i="11"/>
  <c r="AJ255" i="11"/>
  <c r="AJ317" i="11"/>
  <c r="F255" i="11"/>
  <c r="Z257" i="11"/>
  <c r="AI291" i="11"/>
  <c r="AD373" i="11"/>
  <c r="L373" i="11"/>
  <c r="Y257" i="11"/>
  <c r="D246" i="11"/>
  <c r="P257" i="11"/>
  <c r="R295" i="11"/>
  <c r="P136" i="11"/>
  <c r="N136" i="11"/>
  <c r="AN267" i="11"/>
  <c r="N267" i="11"/>
  <c r="AK267" i="11"/>
  <c r="L261" i="11"/>
  <c r="N261" i="11"/>
  <c r="P261" i="11"/>
  <c r="O261" i="11"/>
  <c r="AH261" i="11"/>
  <c r="AA261" i="11"/>
  <c r="AF261" i="11"/>
  <c r="Q261" i="11"/>
  <c r="S261" i="11"/>
  <c r="AE261" i="11"/>
  <c r="AD261" i="11"/>
  <c r="W261" i="11"/>
  <c r="AB261" i="11"/>
  <c r="V261" i="11"/>
  <c r="Z261" i="11"/>
  <c r="Y261" i="11"/>
  <c r="AK261" i="11"/>
  <c r="W252" i="11"/>
  <c r="N252" i="11"/>
  <c r="U252" i="11"/>
  <c r="X252" i="11"/>
  <c r="Z252" i="11"/>
  <c r="N297" i="11"/>
  <c r="AN297" i="11"/>
  <c r="R297" i="11"/>
  <c r="AD297" i="11"/>
  <c r="Z297" i="11"/>
  <c r="AO297" i="11"/>
  <c r="N316" i="11"/>
  <c r="AH316" i="11"/>
  <c r="AB316" i="11"/>
  <c r="Z316" i="11"/>
  <c r="P316" i="11"/>
  <c r="V316" i="11"/>
  <c r="U316" i="11"/>
  <c r="AF316" i="11"/>
  <c r="N311" i="11"/>
  <c r="AF311" i="11"/>
  <c r="J311" i="11"/>
  <c r="R311" i="11"/>
  <c r="AJ311" i="11"/>
  <c r="AI311" i="11"/>
  <c r="X311" i="11"/>
  <c r="N307" i="11"/>
  <c r="AC307" i="11"/>
  <c r="O307" i="11"/>
  <c r="L307" i="11"/>
  <c r="N360" i="11"/>
  <c r="AQ360" i="11"/>
  <c r="AK360" i="11"/>
  <c r="W360" i="11"/>
  <c r="D360" i="11"/>
  <c r="AF360" i="11"/>
  <c r="Z360" i="11"/>
  <c r="AC360" i="11"/>
  <c r="U360" i="11"/>
  <c r="AA360" i="11"/>
  <c r="N352" i="11"/>
  <c r="Y352" i="11"/>
  <c r="N379" i="11"/>
  <c r="F379" i="11"/>
  <c r="AH379" i="11"/>
  <c r="AB379" i="11"/>
  <c r="AF379" i="11"/>
  <c r="AI379" i="11"/>
  <c r="AE379" i="11"/>
  <c r="AQ379" i="11"/>
  <c r="AM383" i="11"/>
  <c r="U383" i="11"/>
  <c r="D383" i="11"/>
  <c r="AG375" i="11"/>
  <c r="O375" i="11"/>
  <c r="AM375" i="11"/>
  <c r="AG359" i="11"/>
  <c r="O359" i="11"/>
  <c r="AM359" i="11"/>
  <c r="AH278" i="11"/>
  <c r="F278" i="11"/>
  <c r="AB278" i="11"/>
  <c r="P278" i="11"/>
  <c r="AN278" i="11"/>
  <c r="AB246" i="11"/>
  <c r="F214" i="11"/>
  <c r="V214" i="11"/>
  <c r="AN102" i="11"/>
  <c r="S263" i="11"/>
  <c r="Y263" i="11"/>
  <c r="L41" i="11"/>
  <c r="J261" i="11"/>
  <c r="AN350" i="11"/>
  <c r="L298" i="11"/>
  <c r="Y274" i="11"/>
  <c r="AM252" i="11"/>
  <c r="S96" i="11"/>
  <c r="AA327" i="11"/>
  <c r="AM327" i="11"/>
  <c r="AG255" i="11"/>
  <c r="AB190" i="11"/>
  <c r="AI136" i="11"/>
  <c r="Q136" i="11"/>
  <c r="V379" i="11"/>
  <c r="AA271" i="11"/>
  <c r="AQ358" i="11"/>
  <c r="J360" i="11"/>
  <c r="X264" i="11"/>
  <c r="Y264" i="11"/>
  <c r="AN300" i="11"/>
  <c r="AQ273" i="11"/>
  <c r="H264" i="11"/>
  <c r="AB267" i="11"/>
  <c r="AC261" i="11"/>
  <c r="AH310" i="11"/>
  <c r="F310" i="11"/>
  <c r="AB272" i="11"/>
  <c r="AG252" i="11"/>
  <c r="O215" i="11"/>
  <c r="AA215" i="11"/>
  <c r="AG215" i="11"/>
  <c r="AP218" i="11"/>
  <c r="V218" i="11"/>
  <c r="AA218" i="11"/>
  <c r="H218" i="11"/>
  <c r="D218" i="11"/>
  <c r="S218" i="11"/>
  <c r="R218" i="11"/>
  <c r="AR218" i="11"/>
  <c r="AC220" i="11"/>
  <c r="T220" i="11"/>
  <c r="Y220" i="11"/>
  <c r="V220" i="11"/>
  <c r="AI220" i="11"/>
  <c r="AM220" i="11"/>
  <c r="AQ220" i="11"/>
  <c r="P220" i="11"/>
  <c r="AF220" i="11"/>
  <c r="AH222" i="11"/>
  <c r="L222" i="11"/>
  <c r="O223" i="11"/>
  <c r="D223" i="11"/>
  <c r="S225" i="11"/>
  <c r="T226" i="11"/>
  <c r="AK229" i="11"/>
  <c r="Y229" i="11"/>
  <c r="AQ229" i="11"/>
  <c r="AM231" i="11"/>
  <c r="AR136" i="11"/>
  <c r="L263" i="11"/>
  <c r="X72" i="11"/>
  <c r="AA207" i="11"/>
  <c r="AM207" i="11"/>
  <c r="AG167" i="11"/>
  <c r="V174" i="11"/>
  <c r="AB182" i="11"/>
  <c r="V182" i="11"/>
  <c r="U183" i="11"/>
  <c r="AR186" i="11"/>
  <c r="X186" i="11"/>
  <c r="V186" i="11"/>
  <c r="D186" i="11"/>
  <c r="L186" i="11"/>
  <c r="AF186" i="11"/>
  <c r="AP186" i="11"/>
  <c r="AC186" i="11"/>
  <c r="S186" i="11"/>
  <c r="V188" i="11"/>
  <c r="AL188" i="11"/>
  <c r="AB188" i="11"/>
  <c r="AK188" i="11"/>
  <c r="S188" i="11"/>
  <c r="AC188" i="11"/>
  <c r="L188" i="11"/>
  <c r="AN188" i="11"/>
  <c r="AG188" i="11"/>
  <c r="S133" i="11"/>
  <c r="AG135" i="11"/>
  <c r="U135" i="11"/>
  <c r="O136" i="11"/>
  <c r="D143" i="11"/>
  <c r="O143" i="11"/>
  <c r="D151" i="11"/>
  <c r="O151" i="11"/>
  <c r="P158" i="11"/>
  <c r="V158" i="11"/>
  <c r="O159" i="11"/>
  <c r="AA159" i="11"/>
  <c r="AG159" i="11"/>
  <c r="D159" i="11"/>
  <c r="Z102" i="11"/>
  <c r="Y104" i="11"/>
  <c r="AQ96" i="11"/>
  <c r="AQ100" i="11"/>
  <c r="Y100" i="11"/>
  <c r="AJ92" i="11"/>
  <c r="S89" i="11"/>
  <c r="R78" i="11"/>
  <c r="AD78" i="11"/>
  <c r="L81" i="11"/>
  <c r="L71" i="11"/>
  <c r="D247" i="11"/>
  <c r="V342" i="11"/>
  <c r="U352" i="11"/>
  <c r="F317" i="11"/>
  <c r="O319" i="11"/>
  <c r="J246" i="11"/>
  <c r="F246" i="11"/>
  <c r="Y260" i="11"/>
  <c r="AK114" i="11"/>
  <c r="P390" i="11"/>
  <c r="AH367" i="11"/>
  <c r="S314" i="11"/>
  <c r="AM316" i="11"/>
  <c r="P318" i="11"/>
  <c r="Y322" i="11"/>
  <c r="AN302" i="11"/>
  <c r="AN206" i="11"/>
  <c r="V206" i="11"/>
  <c r="AG175" i="11"/>
  <c r="T41" i="11"/>
  <c r="AK23" i="11"/>
  <c r="R41" i="11"/>
  <c r="L54" i="11"/>
  <c r="P246" i="11"/>
  <c r="O269" i="11"/>
  <c r="AE53" i="11"/>
  <c r="AQ57" i="11"/>
  <c r="AR37" i="11"/>
  <c r="L291" i="11"/>
  <c r="S297" i="11"/>
  <c r="AQ367" i="11"/>
  <c r="AP367" i="11"/>
  <c r="AC291" i="11"/>
  <c r="D343" i="11"/>
  <c r="H311" i="11"/>
  <c r="AP316" i="11"/>
  <c r="AH303" i="11"/>
  <c r="AP352" i="11"/>
  <c r="AP298" i="11"/>
  <c r="AH302" i="11"/>
  <c r="AI316" i="11"/>
  <c r="F298" i="11"/>
  <c r="P142" i="11"/>
  <c r="V270" i="11"/>
  <c r="AI202" i="11"/>
  <c r="U317" i="11"/>
  <c r="Y316" i="11"/>
  <c r="X259" i="11"/>
  <c r="P297" i="11"/>
  <c r="V269" i="11"/>
  <c r="AB317" i="11"/>
  <c r="AE313" i="11"/>
  <c r="U239" i="11"/>
  <c r="AA343" i="11"/>
  <c r="V307" i="11"/>
  <c r="V352" i="11"/>
  <c r="AP314" i="11"/>
  <c r="AK314" i="11"/>
  <c r="J316" i="11"/>
  <c r="AH317" i="11"/>
  <c r="J297" i="11"/>
  <c r="AJ298" i="11"/>
  <c r="S298" i="11"/>
  <c r="L303" i="11"/>
  <c r="S303" i="11"/>
  <c r="J259" i="11"/>
  <c r="AO202" i="11"/>
  <c r="S373" i="11"/>
  <c r="V150" i="11"/>
  <c r="AB253" i="11"/>
  <c r="AP373" i="11"/>
  <c r="AE367" i="11"/>
  <c r="L322" i="11"/>
  <c r="R252" i="11"/>
  <c r="AE252" i="11"/>
  <c r="AH264" i="11"/>
  <c r="AN198" i="11"/>
  <c r="AN365" i="11"/>
  <c r="F367" i="11"/>
  <c r="Q360" i="11"/>
  <c r="P249" i="11"/>
  <c r="AB136" i="11"/>
  <c r="AL202" i="11"/>
  <c r="AR243" i="11"/>
  <c r="T255" i="11"/>
  <c r="T267" i="11"/>
  <c r="AR298" i="11"/>
  <c r="AR314" i="11"/>
  <c r="AR264" i="11"/>
  <c r="AR272" i="11"/>
  <c r="T300" i="11"/>
  <c r="T316" i="11"/>
  <c r="AR322" i="11"/>
  <c r="AL379" i="11"/>
  <c r="AR249" i="11"/>
  <c r="AL257" i="11"/>
  <c r="T261" i="11"/>
  <c r="AL273" i="11"/>
  <c r="AR297" i="11"/>
  <c r="AL309" i="11"/>
  <c r="T365" i="11"/>
  <c r="AR373" i="11"/>
  <c r="T291" i="11"/>
  <c r="AR303" i="11"/>
  <c r="AL319" i="11"/>
  <c r="AR367" i="11"/>
  <c r="AR246" i="11"/>
  <c r="AR274" i="11"/>
  <c r="P202" i="11"/>
  <c r="AL311" i="11"/>
  <c r="T358" i="11"/>
  <c r="Y387" i="11"/>
  <c r="AI269" i="11"/>
  <c r="Q365" i="11"/>
  <c r="AO257" i="11"/>
  <c r="AL264" i="11"/>
  <c r="D249" i="11"/>
  <c r="D379" i="11"/>
  <c r="AM360" i="11"/>
  <c r="AH311" i="11"/>
  <c r="L316" i="11"/>
  <c r="AP249" i="11"/>
  <c r="AN249" i="11"/>
  <c r="V273" i="11"/>
  <c r="P295" i="11"/>
  <c r="AH307" i="11"/>
  <c r="D322" i="11"/>
  <c r="AC314" i="11"/>
  <c r="AJ252" i="11"/>
  <c r="AM264" i="11"/>
  <c r="AC202" i="11"/>
  <c r="Z295" i="11"/>
  <c r="AG279" i="11"/>
  <c r="D311" i="11"/>
  <c r="AM314" i="11"/>
  <c r="AA358" i="11"/>
  <c r="O358" i="11"/>
  <c r="AQ387" i="11"/>
  <c r="J352" i="11"/>
  <c r="L352" i="11"/>
  <c r="S352" i="11"/>
  <c r="AP365" i="11"/>
  <c r="Z365" i="11"/>
  <c r="AB365" i="11"/>
  <c r="O365" i="11"/>
  <c r="AQ291" i="11"/>
  <c r="U291" i="11"/>
  <c r="AD291" i="11"/>
  <c r="AK291" i="11"/>
  <c r="Q273" i="11"/>
  <c r="X243" i="11"/>
  <c r="W243" i="11"/>
  <c r="O226" i="11"/>
  <c r="AN253" i="11"/>
  <c r="AD226" i="11"/>
  <c r="V250" i="11"/>
  <c r="AG391" i="11"/>
  <c r="AB374" i="11"/>
  <c r="S102" i="11"/>
  <c r="U267" i="11"/>
  <c r="AG309" i="11"/>
  <c r="AI309" i="11"/>
  <c r="AK389" i="11"/>
  <c r="AN150" i="11"/>
  <c r="AC226" i="11"/>
  <c r="AJ309" i="11"/>
  <c r="S93" i="11"/>
  <c r="AI249" i="11"/>
  <c r="AH99" i="11"/>
  <c r="X322" i="11"/>
  <c r="F322" i="11"/>
  <c r="Y267" i="11"/>
  <c r="V267" i="11"/>
  <c r="J272" i="11"/>
  <c r="Y272" i="11"/>
  <c r="O272" i="11"/>
  <c r="W226" i="11"/>
  <c r="Y226" i="11"/>
  <c r="AQ226" i="11"/>
  <c r="L136" i="11"/>
  <c r="X136" i="11"/>
  <c r="V136" i="11"/>
  <c r="AL250" i="11"/>
  <c r="AO255" i="11"/>
  <c r="Q303" i="11"/>
  <c r="W379" i="11"/>
  <c r="V319" i="11"/>
  <c r="AM255" i="11"/>
  <c r="AM259" i="11"/>
  <c r="D261" i="11"/>
  <c r="AA263" i="11"/>
  <c r="AG269" i="11"/>
  <c r="O271" i="11"/>
  <c r="D274" i="11"/>
  <c r="AG297" i="11"/>
  <c r="U309" i="11"/>
  <c r="AH366" i="11"/>
  <c r="V366" i="11"/>
  <c r="X307" i="11"/>
  <c r="AM307" i="11"/>
  <c r="AK307" i="11"/>
  <c r="AG307" i="11"/>
  <c r="AK313" i="11"/>
  <c r="AM335" i="11"/>
  <c r="AA335" i="11"/>
  <c r="AH286" i="11"/>
  <c r="D295" i="11"/>
  <c r="AD295" i="11"/>
  <c r="V300" i="11"/>
  <c r="Y300" i="11"/>
  <c r="J300" i="11"/>
  <c r="AE260" i="11"/>
  <c r="L269" i="11"/>
  <c r="AH269" i="11"/>
  <c r="AE269" i="11"/>
  <c r="P214" i="11"/>
  <c r="AG239" i="11"/>
  <c r="AG191" i="11"/>
  <c r="U191" i="11"/>
  <c r="AH309" i="11"/>
  <c r="Y136" i="11"/>
  <c r="AE226" i="11"/>
  <c r="W253" i="11"/>
  <c r="AQ272" i="11"/>
  <c r="U272" i="11"/>
  <c r="H358" i="11"/>
  <c r="AK273" i="11"/>
  <c r="AF253" i="11"/>
  <c r="Z309" i="11"/>
  <c r="D267" i="11"/>
  <c r="S267" i="11"/>
  <c r="L93" i="11"/>
  <c r="Y93" i="11"/>
  <c r="AI358" i="11"/>
  <c r="AB243" i="11"/>
  <c r="D199" i="11"/>
  <c r="AH273" i="11"/>
  <c r="X250" i="11"/>
  <c r="F374" i="11"/>
  <c r="U253" i="11"/>
  <c r="O309" i="11"/>
  <c r="D250" i="11"/>
  <c r="AH374" i="11"/>
  <c r="AB309" i="11"/>
  <c r="S309" i="11"/>
  <c r="P309" i="11"/>
  <c r="AO273" i="11"/>
  <c r="U273" i="11"/>
  <c r="Y273" i="11"/>
  <c r="AB273" i="11"/>
  <c r="AE273" i="11"/>
  <c r="AP250" i="11"/>
  <c r="AG250" i="11"/>
  <c r="P250" i="11"/>
  <c r="H250" i="11"/>
  <c r="H253" i="11"/>
  <c r="AQ253" i="11"/>
  <c r="AE253" i="11"/>
  <c r="L227" i="11"/>
  <c r="Y227" i="11"/>
  <c r="D397" i="11"/>
  <c r="O397" i="11"/>
  <c r="AD249" i="11"/>
  <c r="AN352" i="11"/>
  <c r="AO307" i="11"/>
  <c r="AJ257" i="11"/>
  <c r="O381" i="11"/>
  <c r="AP311" i="11"/>
  <c r="O252" i="11"/>
  <c r="AG316" i="11"/>
  <c r="D375" i="11"/>
  <c r="P360" i="11"/>
  <c r="AP379" i="11"/>
  <c r="L255" i="11"/>
  <c r="J257" i="11"/>
  <c r="AQ261" i="11"/>
  <c r="AI267" i="11"/>
  <c r="AK309" i="11"/>
  <c r="F311" i="11"/>
  <c r="AQ317" i="11"/>
  <c r="V278" i="11"/>
  <c r="AG298" i="11"/>
  <c r="J255" i="11"/>
  <c r="AJ261" i="11"/>
  <c r="AQ269" i="11"/>
  <c r="Z373" i="11"/>
  <c r="AF291" i="11"/>
  <c r="AF252" i="11"/>
  <c r="AF255" i="11"/>
  <c r="AM202" i="11"/>
  <c r="AF314" i="11"/>
  <c r="V246" i="11"/>
  <c r="J373" i="11"/>
  <c r="AH198" i="11"/>
  <c r="P352" i="11"/>
  <c r="AP358" i="11"/>
  <c r="P334" i="11"/>
  <c r="U343" i="11"/>
  <c r="AA379" i="11"/>
  <c r="U307" i="11"/>
  <c r="D373" i="11"/>
  <c r="O383" i="11"/>
  <c r="AC373" i="11"/>
  <c r="F366" i="11"/>
  <c r="AI272" i="11"/>
  <c r="F261" i="11"/>
  <c r="P270" i="11"/>
  <c r="U261" i="11"/>
  <c r="H202" i="11"/>
  <c r="N153" i="11"/>
  <c r="W153" i="11"/>
  <c r="AF153" i="11"/>
  <c r="AQ153" i="11"/>
  <c r="L153" i="11"/>
  <c r="Y153" i="11"/>
  <c r="X150" i="11"/>
  <c r="N150" i="11"/>
  <c r="S190" i="11"/>
  <c r="N190" i="11"/>
  <c r="W190" i="11"/>
  <c r="AQ190" i="11"/>
  <c r="AJ190" i="11"/>
  <c r="U190" i="11"/>
  <c r="AA190" i="11"/>
  <c r="W181" i="11"/>
  <c r="N181" i="11"/>
  <c r="N237" i="11"/>
  <c r="AD237" i="11"/>
  <c r="N281" i="11"/>
  <c r="V281" i="11"/>
  <c r="Y281" i="11"/>
  <c r="AF281" i="11"/>
  <c r="N278" i="11"/>
  <c r="Z278" i="11"/>
  <c r="O278" i="11"/>
  <c r="U278" i="11"/>
  <c r="AK278" i="11"/>
  <c r="AF278" i="11"/>
  <c r="N337" i="11"/>
  <c r="R337" i="11"/>
  <c r="AB337" i="11"/>
  <c r="N335" i="11"/>
  <c r="AB335" i="11"/>
  <c r="Z335" i="11"/>
  <c r="X335" i="11"/>
  <c r="AO335" i="11"/>
  <c r="V335" i="11"/>
  <c r="N333" i="11"/>
  <c r="V333" i="11"/>
  <c r="AN333" i="11"/>
  <c r="AF333" i="11"/>
  <c r="H333" i="11"/>
  <c r="AO333" i="11"/>
  <c r="J333" i="11"/>
  <c r="AH333" i="11"/>
  <c r="AA333" i="11"/>
  <c r="AD333" i="11"/>
  <c r="AJ333" i="11"/>
  <c r="AQ333" i="11"/>
  <c r="L333" i="11"/>
  <c r="N331" i="11"/>
  <c r="AM331" i="11"/>
  <c r="AK331" i="11"/>
  <c r="AI331" i="11"/>
  <c r="O331" i="11"/>
  <c r="AF331" i="11"/>
  <c r="AC331" i="11"/>
  <c r="S331" i="11"/>
  <c r="AO331" i="11"/>
  <c r="U331" i="11"/>
  <c r="L331" i="11"/>
  <c r="AN331" i="11"/>
  <c r="F331" i="11"/>
  <c r="D331" i="11"/>
  <c r="N326" i="11"/>
  <c r="J326" i="11"/>
  <c r="AF326" i="11"/>
  <c r="O326" i="11"/>
  <c r="U326" i="11"/>
  <c r="AK326" i="11"/>
  <c r="AP326" i="11"/>
  <c r="AQ326" i="11"/>
  <c r="AM326" i="11"/>
  <c r="N323" i="11"/>
  <c r="P323" i="11"/>
  <c r="Z323" i="11"/>
  <c r="Y323" i="11"/>
  <c r="Q323" i="11"/>
  <c r="F323" i="11"/>
  <c r="O323" i="11"/>
  <c r="AQ323" i="11"/>
  <c r="AC323" i="11"/>
  <c r="AK323" i="11"/>
  <c r="N369" i="11"/>
  <c r="AI369" i="11"/>
  <c r="X369" i="11"/>
  <c r="Z369" i="11"/>
  <c r="AO369" i="11"/>
  <c r="Y369" i="11"/>
  <c r="R369" i="11"/>
  <c r="Q369" i="11"/>
  <c r="N362" i="11"/>
  <c r="AK362" i="11"/>
  <c r="S362" i="11"/>
  <c r="AN362" i="11"/>
  <c r="W362" i="11"/>
  <c r="N354" i="11"/>
  <c r="AF354" i="11"/>
  <c r="Z354" i="11"/>
  <c r="N351" i="11"/>
  <c r="X351" i="11"/>
  <c r="N349" i="11"/>
  <c r="AC349" i="11"/>
  <c r="AK349" i="11"/>
  <c r="AG349" i="11"/>
  <c r="AN349" i="11"/>
  <c r="AD349" i="11"/>
  <c r="O349" i="11"/>
  <c r="N345" i="11"/>
  <c r="AD345" i="11"/>
  <c r="Z345" i="11"/>
  <c r="AH345" i="11"/>
  <c r="X345" i="11"/>
  <c r="H345" i="11"/>
  <c r="N391" i="11"/>
  <c r="Q391" i="11"/>
  <c r="AI391" i="11"/>
  <c r="N386" i="11"/>
  <c r="AA386" i="11"/>
  <c r="N384" i="11"/>
  <c r="AF384" i="11"/>
  <c r="Z384" i="11"/>
  <c r="N378" i="11"/>
  <c r="L378" i="11"/>
  <c r="S378" i="11"/>
  <c r="AE378" i="11"/>
  <c r="AO378" i="11"/>
  <c r="AF378" i="11"/>
  <c r="N376" i="11"/>
  <c r="Y376" i="11"/>
  <c r="AG377" i="11"/>
  <c r="AM377" i="11"/>
  <c r="AG369" i="11"/>
  <c r="O369" i="11"/>
  <c r="AM369" i="11"/>
  <c r="U345" i="11"/>
  <c r="AG329" i="11"/>
  <c r="D329" i="11"/>
  <c r="O305" i="11"/>
  <c r="U305" i="11"/>
  <c r="AA305" i="11"/>
  <c r="AG281" i="11"/>
  <c r="AM281" i="11"/>
  <c r="AA257" i="11"/>
  <c r="AM71" i="11"/>
  <c r="AB384" i="11"/>
  <c r="AH384" i="11"/>
  <c r="V384" i="11"/>
  <c r="F376" i="11"/>
  <c r="AB376" i="11"/>
  <c r="AN376" i="11"/>
  <c r="AB360" i="11"/>
  <c r="AN360" i="11"/>
  <c r="AB352" i="11"/>
  <c r="F352" i="11"/>
  <c r="AH336" i="11"/>
  <c r="AN336" i="11"/>
  <c r="AH328" i="11"/>
  <c r="V280" i="11"/>
  <c r="F264" i="11"/>
  <c r="AB216" i="11"/>
  <c r="AP403" i="11"/>
  <c r="J403" i="11"/>
  <c r="X395" i="11"/>
  <c r="R387" i="11"/>
  <c r="J387" i="11"/>
  <c r="X384" i="11"/>
  <c r="AJ379" i="11"/>
  <c r="R379" i="11"/>
  <c r="J376" i="11"/>
  <c r="X376" i="11"/>
  <c r="AD360" i="11"/>
  <c r="X360" i="11"/>
  <c r="J339" i="11"/>
  <c r="AD331" i="11"/>
  <c r="J331" i="11"/>
  <c r="AD323" i="11"/>
  <c r="R323" i="11"/>
  <c r="AP323" i="11"/>
  <c r="AJ323" i="11"/>
  <c r="AJ307" i="11"/>
  <c r="J291" i="11"/>
  <c r="AP280" i="11"/>
  <c r="AJ267" i="11"/>
  <c r="X267" i="11"/>
  <c r="AJ264" i="11"/>
  <c r="J264" i="11"/>
  <c r="AJ251" i="11"/>
  <c r="AP251" i="11"/>
  <c r="J251" i="11"/>
  <c r="X248" i="11"/>
  <c r="AJ248" i="11"/>
  <c r="AJ243" i="11"/>
  <c r="AP243" i="11"/>
  <c r="J216" i="11"/>
  <c r="AD195" i="11"/>
  <c r="J195" i="11"/>
  <c r="AJ195" i="11"/>
  <c r="AD187" i="11"/>
  <c r="AP187" i="11"/>
  <c r="AJ187" i="11"/>
  <c r="AP163" i="11"/>
  <c r="X102" i="11"/>
  <c r="J102" i="11"/>
  <c r="L399" i="11"/>
  <c r="AE399" i="11"/>
  <c r="S399" i="11"/>
  <c r="AQ399" i="11"/>
  <c r="Y383" i="11"/>
  <c r="AK383" i="11"/>
  <c r="S383" i="11"/>
  <c r="S226" i="11"/>
  <c r="N226" i="11"/>
  <c r="N246" i="11"/>
  <c r="AM246" i="11"/>
  <c r="O246" i="11"/>
  <c r="N303" i="11"/>
  <c r="Z303" i="11"/>
  <c r="W303" i="11"/>
  <c r="R303" i="11"/>
  <c r="L295" i="11"/>
  <c r="N295" i="11"/>
  <c r="AC295" i="11"/>
  <c r="Q295" i="11"/>
  <c r="AF295" i="11"/>
  <c r="N317" i="11"/>
  <c r="J317" i="11"/>
  <c r="AI317" i="11"/>
  <c r="AO317" i="11"/>
  <c r="P317" i="11"/>
  <c r="AE317" i="11"/>
  <c r="Z317" i="11"/>
  <c r="AD317" i="11"/>
  <c r="R317" i="11"/>
  <c r="X317" i="11"/>
  <c r="AG317" i="11"/>
  <c r="U381" i="11"/>
  <c r="AA381" i="11"/>
  <c r="Y395" i="11"/>
  <c r="AE395" i="11"/>
  <c r="S311" i="11"/>
  <c r="AK311" i="11"/>
  <c r="Y311" i="11"/>
  <c r="O298" i="11"/>
  <c r="V303" i="11"/>
  <c r="AJ274" i="11"/>
  <c r="AP274" i="11"/>
  <c r="AB250" i="11"/>
  <c r="U255" i="11"/>
  <c r="X226" i="11"/>
  <c r="AD202" i="11"/>
  <c r="AQ202" i="11"/>
  <c r="U218" i="11"/>
  <c r="T218" i="11"/>
  <c r="AF218" i="11"/>
  <c r="AH218" i="11"/>
  <c r="S223" i="11"/>
  <c r="AK223" i="11"/>
  <c r="Z226" i="11"/>
  <c r="Z186" i="11"/>
  <c r="F186" i="11"/>
  <c r="R186" i="11"/>
  <c r="AB186" i="11"/>
  <c r="AA186" i="11"/>
  <c r="R102" i="11"/>
  <c r="L106" i="11"/>
  <c r="L100" i="11"/>
  <c r="V317" i="11"/>
  <c r="L246" i="11"/>
  <c r="AD246" i="11"/>
  <c r="R314" i="11"/>
  <c r="V291" i="11"/>
  <c r="AG291" i="11"/>
  <c r="AK303" i="11"/>
  <c r="Q298" i="11"/>
  <c r="AQ298" i="11"/>
  <c r="X303" i="11"/>
  <c r="AQ314" i="11"/>
  <c r="AI314" i="11"/>
  <c r="O317" i="11"/>
  <c r="AE298" i="11"/>
  <c r="AP303" i="11"/>
  <c r="AQ98" i="11"/>
  <c r="Q373" i="11"/>
  <c r="Q322" i="11"/>
  <c r="T314" i="11"/>
  <c r="T322" i="11"/>
  <c r="AR253" i="11"/>
  <c r="AN202" i="11"/>
  <c r="AN246" i="11"/>
  <c r="AN295" i="11"/>
  <c r="AN303" i="11"/>
  <c r="T295" i="11"/>
  <c r="AG314" i="11"/>
  <c r="U358" i="11"/>
  <c r="F365" i="11"/>
  <c r="AK365" i="11"/>
  <c r="R365" i="11"/>
  <c r="S291" i="11"/>
  <c r="AJ291" i="11"/>
  <c r="F253" i="11"/>
  <c r="AH322" i="11"/>
  <c r="AO358" i="11"/>
  <c r="S253" i="11"/>
  <c r="U322" i="11"/>
  <c r="AB322" i="11"/>
  <c r="H322" i="11"/>
  <c r="AP226" i="11"/>
  <c r="J226" i="11"/>
  <c r="W255" i="11"/>
  <c r="AG274" i="11"/>
  <c r="AG303" i="11"/>
  <c r="S295" i="11"/>
  <c r="F226" i="11"/>
  <c r="U250" i="11"/>
  <c r="Q246" i="11"/>
  <c r="AC358" i="11"/>
  <c r="O250" i="11"/>
  <c r="V253" i="11"/>
  <c r="AG389" i="11"/>
  <c r="AN250" i="11"/>
  <c r="F250" i="11"/>
  <c r="Q253" i="11"/>
  <c r="R253" i="11"/>
  <c r="AC102" i="11"/>
  <c r="L395" i="11"/>
  <c r="S395" i="11"/>
  <c r="AQ395" i="11"/>
  <c r="U246" i="11"/>
  <c r="S387" i="11"/>
  <c r="D317" i="11"/>
  <c r="AM274" i="11"/>
  <c r="AB314" i="11"/>
  <c r="AF246" i="11"/>
  <c r="AF274" i="11"/>
  <c r="J365" i="11"/>
  <c r="P314" i="11"/>
  <c r="AD358" i="11"/>
  <c r="D365" i="11"/>
  <c r="D381" i="11"/>
  <c r="V257" i="11"/>
  <c r="AE272" i="11"/>
  <c r="N272" i="11"/>
  <c r="Q272" i="11"/>
  <c r="AG272" i="11"/>
  <c r="D272" i="11"/>
  <c r="N269" i="11"/>
  <c r="AN269" i="11"/>
  <c r="AK269" i="11"/>
  <c r="AP269" i="11"/>
  <c r="AD269" i="11"/>
  <c r="AO269" i="11"/>
  <c r="AQ264" i="11"/>
  <c r="N264" i="11"/>
  <c r="L264" i="11"/>
  <c r="AF264" i="11"/>
  <c r="N259" i="11"/>
  <c r="W259" i="11"/>
  <c r="U259" i="11"/>
  <c r="S259" i="11"/>
  <c r="H259" i="11"/>
  <c r="Z259" i="11"/>
  <c r="AQ259" i="11"/>
  <c r="AK259" i="11"/>
  <c r="AO259" i="11"/>
  <c r="N249" i="11"/>
  <c r="Y249" i="11"/>
  <c r="Z249" i="11"/>
  <c r="AK249" i="11"/>
  <c r="R249" i="11"/>
  <c r="X249" i="11"/>
  <c r="AE249" i="11"/>
  <c r="J249" i="11"/>
  <c r="F249" i="11"/>
  <c r="AJ249" i="11"/>
  <c r="N243" i="11"/>
  <c r="AF243" i="11"/>
  <c r="D243" i="11"/>
  <c r="S243" i="11"/>
  <c r="AA243" i="11"/>
  <c r="Z243" i="11"/>
  <c r="AQ243" i="11"/>
  <c r="Q243" i="11"/>
  <c r="AO243" i="11"/>
  <c r="N300" i="11"/>
  <c r="L300" i="11"/>
  <c r="F300" i="11"/>
  <c r="P300" i="11"/>
  <c r="N319" i="11"/>
  <c r="AO319" i="11"/>
  <c r="AP319" i="11"/>
  <c r="AJ319" i="11"/>
  <c r="AD319" i="11"/>
  <c r="AE319" i="11"/>
  <c r="Q319" i="11"/>
  <c r="AF319" i="11"/>
  <c r="Z319" i="11"/>
  <c r="J319" i="11"/>
  <c r="S319" i="11"/>
  <c r="F319" i="11"/>
  <c r="N367" i="11"/>
  <c r="AF367" i="11"/>
  <c r="AM399" i="11"/>
  <c r="AG399" i="11"/>
  <c r="U367" i="11"/>
  <c r="AA303" i="11"/>
  <c r="V398" i="11"/>
  <c r="AH398" i="11"/>
  <c r="AN358" i="11"/>
  <c r="AB358" i="11"/>
  <c r="AH358" i="11"/>
  <c r="AH294" i="11"/>
  <c r="V294" i="11"/>
  <c r="AH166" i="11"/>
  <c r="AN166" i="11"/>
  <c r="V166" i="11"/>
  <c r="F166" i="11"/>
  <c r="AO37" i="11"/>
  <c r="AB350" i="11"/>
  <c r="AH326" i="11"/>
  <c r="P298" i="11"/>
  <c r="P303" i="11"/>
  <c r="AN274" i="11"/>
  <c r="AH274" i="11"/>
  <c r="S274" i="11"/>
  <c r="AO274" i="11"/>
  <c r="AA252" i="11"/>
  <c r="AO252" i="11"/>
  <c r="P254" i="11"/>
  <c r="F297" i="11"/>
  <c r="W257" i="11"/>
  <c r="P190" i="11"/>
  <c r="P226" i="11"/>
  <c r="AP202" i="11"/>
  <c r="V360" i="11"/>
  <c r="U247" i="11"/>
  <c r="AA273" i="11"/>
  <c r="U399" i="11"/>
  <c r="P398" i="11"/>
  <c r="AB326" i="11"/>
  <c r="U298" i="11"/>
  <c r="AC298" i="11"/>
  <c r="W274" i="11"/>
  <c r="AD274" i="11"/>
  <c r="AQ274" i="11"/>
  <c r="X274" i="11"/>
  <c r="L274" i="11"/>
  <c r="J250" i="11"/>
  <c r="F252" i="11"/>
  <c r="V252" i="11"/>
  <c r="H252" i="11"/>
  <c r="F254" i="11"/>
  <c r="V254" i="11"/>
  <c r="AG327" i="11"/>
  <c r="Y297" i="11"/>
  <c r="U249" i="11"/>
  <c r="AQ255" i="11"/>
  <c r="AM257" i="11"/>
  <c r="AH257" i="11"/>
  <c r="D263" i="11"/>
  <c r="J136" i="11"/>
  <c r="W317" i="11"/>
  <c r="AG202" i="11"/>
  <c r="S202" i="11"/>
  <c r="O199" i="11"/>
  <c r="D335" i="11"/>
  <c r="AJ358" i="11"/>
  <c r="F360" i="11"/>
  <c r="S360" i="11"/>
  <c r="AA247" i="11"/>
  <c r="AK264" i="11"/>
  <c r="R264" i="11"/>
  <c r="AM69" i="11"/>
  <c r="AF300" i="11"/>
  <c r="J273" i="11"/>
  <c r="AD264" i="11"/>
  <c r="AJ202" i="11"/>
  <c r="W202" i="11"/>
  <c r="P310" i="11"/>
  <c r="AG253" i="11"/>
  <c r="U215" i="11"/>
  <c r="O218" i="11"/>
  <c r="AK218" i="11"/>
  <c r="J218" i="11"/>
  <c r="AG218" i="11"/>
  <c r="Q218" i="11"/>
  <c r="AN218" i="11"/>
  <c r="W218" i="11"/>
  <c r="AQ218" i="11"/>
  <c r="AI218" i="11"/>
  <c r="D220" i="11"/>
  <c r="R220" i="11"/>
  <c r="X220" i="11"/>
  <c r="J220" i="11"/>
  <c r="H220" i="11"/>
  <c r="AO220" i="11"/>
  <c r="AL220" i="11"/>
  <c r="AE220" i="11"/>
  <c r="AK220" i="11"/>
  <c r="AE222" i="11"/>
  <c r="F222" i="11"/>
  <c r="AQ222" i="11"/>
  <c r="Y223" i="11"/>
  <c r="AL226" i="11"/>
  <c r="AF226" i="11"/>
  <c r="D231" i="11"/>
  <c r="AG231" i="11"/>
  <c r="AL136" i="11"/>
  <c r="L202" i="11"/>
  <c r="X202" i="11"/>
  <c r="D202" i="11"/>
  <c r="D207" i="11"/>
  <c r="O207" i="11"/>
  <c r="D183" i="11"/>
  <c r="AM186" i="11"/>
  <c r="AO186" i="11"/>
  <c r="AH186" i="11"/>
  <c r="AQ186" i="11"/>
  <c r="AL186" i="11"/>
  <c r="AE186" i="11"/>
  <c r="AI186" i="11"/>
  <c r="T186" i="11"/>
  <c r="J186" i="11"/>
  <c r="D188" i="11"/>
  <c r="AR188" i="11"/>
  <c r="F188" i="11"/>
  <c r="Y188" i="11"/>
  <c r="O188" i="11"/>
  <c r="Q188" i="11"/>
  <c r="P188" i="11"/>
  <c r="AE188" i="11"/>
  <c r="AI188" i="11"/>
  <c r="L133" i="11"/>
  <c r="AM135" i="11"/>
  <c r="AG136" i="11"/>
  <c r="AM151" i="11"/>
  <c r="AN158" i="11"/>
  <c r="AQ102" i="11"/>
  <c r="J100" i="11"/>
  <c r="AE100" i="11"/>
  <c r="AR71" i="11"/>
  <c r="D93" i="11"/>
  <c r="L90" i="11"/>
  <c r="Y78" i="11"/>
  <c r="AK78" i="11"/>
  <c r="AE81" i="11"/>
  <c r="AM85" i="11"/>
  <c r="AQ71" i="11"/>
  <c r="AO352" i="11"/>
  <c r="AQ319" i="11"/>
  <c r="X246" i="11"/>
  <c r="AP246" i="11"/>
  <c r="Y98" i="11"/>
  <c r="S106" i="11"/>
  <c r="J108" i="11"/>
  <c r="AN390" i="11"/>
  <c r="W316" i="11"/>
  <c r="AO316" i="11"/>
  <c r="V322" i="11"/>
  <c r="F206" i="11"/>
  <c r="AE23" i="11"/>
  <c r="S49" i="11"/>
  <c r="L49" i="11"/>
  <c r="AE246" i="11"/>
  <c r="AQ53" i="11"/>
  <c r="AK57" i="11"/>
  <c r="Y365" i="11"/>
  <c r="Y252" i="11"/>
  <c r="AK367" i="11"/>
  <c r="AJ367" i="11"/>
  <c r="AQ313" i="11"/>
  <c r="S316" i="11"/>
  <c r="H314" i="11"/>
  <c r="R300" i="11"/>
  <c r="D316" i="11"/>
  <c r="L314" i="11"/>
  <c r="J314" i="11"/>
  <c r="Q300" i="11"/>
  <c r="Q316" i="11"/>
  <c r="AA298" i="11"/>
  <c r="D298" i="11"/>
  <c r="AH298" i="11"/>
  <c r="V297" i="11"/>
  <c r="AK300" i="11"/>
  <c r="AK226" i="11"/>
  <c r="W295" i="11"/>
  <c r="O239" i="11"/>
  <c r="U303" i="11"/>
  <c r="D259" i="11"/>
  <c r="AN316" i="11"/>
  <c r="AO226" i="11"/>
  <c r="P311" i="11"/>
  <c r="AJ314" i="11"/>
  <c r="Y314" i="11"/>
  <c r="X316" i="11"/>
  <c r="T317" i="11"/>
  <c r="AE297" i="11"/>
  <c r="AD298" i="11"/>
  <c r="AM298" i="11"/>
  <c r="AQ303" i="11"/>
  <c r="AJ303" i="11"/>
  <c r="V142" i="11"/>
  <c r="U202" i="11"/>
  <c r="AH334" i="11"/>
  <c r="AE373" i="11"/>
  <c r="AJ373" i="11"/>
  <c r="S367" i="11"/>
  <c r="P322" i="11"/>
  <c r="AN252" i="11"/>
  <c r="O264" i="11"/>
  <c r="F202" i="11"/>
  <c r="D359" i="11"/>
  <c r="V367" i="11"/>
  <c r="F294" i="11"/>
  <c r="AG249" i="11"/>
  <c r="AR202" i="11"/>
  <c r="AL252" i="11"/>
  <c r="AL259" i="11"/>
  <c r="AR267" i="11"/>
  <c r="T252" i="11"/>
  <c r="AR300" i="11"/>
  <c r="AR316" i="11"/>
  <c r="AR379" i="11"/>
  <c r="AL253" i="11"/>
  <c r="T257" i="11"/>
  <c r="AR261" i="11"/>
  <c r="AL269" i="11"/>
  <c r="T273" i="11"/>
  <c r="AR309" i="11"/>
  <c r="AL317" i="11"/>
  <c r="AL365" i="11"/>
  <c r="AR291" i="11"/>
  <c r="T307" i="11"/>
  <c r="T319" i="11"/>
  <c r="T250" i="11"/>
  <c r="T311" i="11"/>
  <c r="AR358" i="11"/>
  <c r="AP267" i="11"/>
  <c r="AN379" i="11"/>
  <c r="AD311" i="11"/>
  <c r="AJ316" i="11"/>
  <c r="AQ249" i="11"/>
  <c r="AH253" i="11"/>
  <c r="P273" i="11"/>
  <c r="AH291" i="11"/>
  <c r="F295" i="11"/>
  <c r="AN309" i="11"/>
  <c r="AG322" i="11"/>
  <c r="Q314" i="11"/>
  <c r="J252" i="11"/>
  <c r="P252" i="11"/>
  <c r="T202" i="11"/>
  <c r="AR295" i="11"/>
  <c r="O314" i="11"/>
  <c r="O352" i="11"/>
  <c r="D358" i="11"/>
  <c r="AM367" i="11"/>
  <c r="H352" i="11"/>
  <c r="AE352" i="11"/>
  <c r="AL352" i="11"/>
  <c r="AE365" i="11"/>
  <c r="AM365" i="11"/>
  <c r="AC365" i="11"/>
  <c r="P365" i="11"/>
  <c r="Q291" i="11"/>
  <c r="P291" i="11"/>
  <c r="X291" i="11"/>
  <c r="H291" i="11"/>
  <c r="AK243" i="11"/>
  <c r="Y243" i="11"/>
  <c r="AD243" i="11"/>
  <c r="V262" i="11"/>
  <c r="O322" i="11"/>
  <c r="AC272" i="11"/>
  <c r="V226" i="11"/>
  <c r="AH267" i="11"/>
  <c r="Q358" i="11"/>
  <c r="AG199" i="11"/>
  <c r="H273" i="11"/>
  <c r="AK250" i="11"/>
  <c r="S389" i="11"/>
  <c r="D309" i="11"/>
  <c r="X253" i="11"/>
  <c r="AM391" i="11"/>
  <c r="AO249" i="11"/>
  <c r="AA322" i="11"/>
  <c r="AN322" i="11"/>
  <c r="D287" i="11"/>
  <c r="L267" i="11"/>
  <c r="P267" i="11"/>
  <c r="AD272" i="11"/>
  <c r="W272" i="11"/>
  <c r="F272" i="11"/>
  <c r="AB226" i="11"/>
  <c r="AA226" i="11"/>
  <c r="H226" i="11"/>
  <c r="H136" i="11"/>
  <c r="S136" i="11"/>
  <c r="AE136" i="11"/>
  <c r="W267" i="11"/>
  <c r="AO303" i="11"/>
  <c r="AC367" i="11"/>
  <c r="AC379" i="11"/>
  <c r="P319" i="11"/>
  <c r="AH319" i="11"/>
  <c r="U257" i="11"/>
  <c r="AA259" i="11"/>
  <c r="AM261" i="11"/>
  <c r="D269" i="11"/>
  <c r="AA274" i="11"/>
  <c r="O297" i="11"/>
  <c r="O303" i="11"/>
  <c r="AM309" i="11"/>
  <c r="AF307" i="11"/>
  <c r="W307" i="11"/>
  <c r="Y307" i="11"/>
  <c r="AP307" i="11"/>
  <c r="O335" i="11"/>
  <c r="AN286" i="11"/>
  <c r="AO295" i="11"/>
  <c r="AQ295" i="11"/>
  <c r="V295" i="11"/>
  <c r="AJ295" i="11"/>
  <c r="AH300" i="11"/>
  <c r="AB300" i="11"/>
  <c r="X300" i="11"/>
  <c r="S260" i="11"/>
  <c r="AQ260" i="11"/>
  <c r="AC269" i="11"/>
  <c r="S269" i="11"/>
  <c r="P269" i="11"/>
  <c r="AN110" i="11"/>
  <c r="AE227" i="11"/>
  <c r="AA253" i="11"/>
  <c r="L226" i="11"/>
  <c r="AJ250" i="11"/>
  <c r="P374" i="11"/>
  <c r="AO136" i="11"/>
  <c r="AP272" i="11"/>
  <c r="S272" i="11"/>
  <c r="AA309" i="11"/>
  <c r="AD253" i="11"/>
  <c r="P272" i="11"/>
  <c r="AF267" i="11"/>
  <c r="AK253" i="11"/>
  <c r="AO309" i="11"/>
  <c r="H246" i="11"/>
  <c r="AC246" i="11"/>
  <c r="W297" i="11"/>
  <c r="AN131" i="11"/>
  <c r="W309" i="11"/>
  <c r="U389" i="11"/>
  <c r="AA391" i="11"/>
  <c r="AQ309" i="11"/>
  <c r="V309" i="11"/>
  <c r="AF309" i="11"/>
  <c r="R309" i="11"/>
  <c r="AM273" i="11"/>
  <c r="AP273" i="11"/>
  <c r="W273" i="11"/>
  <c r="R273" i="11"/>
  <c r="AI273" i="11"/>
  <c r="Z250" i="11"/>
  <c r="AE250" i="11"/>
  <c r="AF250" i="11"/>
  <c r="R250" i="11"/>
  <c r="P253" i="11"/>
  <c r="D253" i="11"/>
  <c r="AC253" i="11"/>
  <c r="L397" i="11"/>
  <c r="AK395" i="11"/>
  <c r="L387" i="11"/>
  <c r="O316" i="11"/>
  <c r="AB295" i="11"/>
  <c r="AG360" i="11"/>
  <c r="S257" i="11"/>
  <c r="D264" i="11"/>
  <c r="AO291" i="11"/>
  <c r="O300" i="11"/>
  <c r="AB303" i="11"/>
  <c r="X319" i="11"/>
  <c r="AA246" i="11"/>
  <c r="AO298" i="11"/>
  <c r="AG300" i="11"/>
  <c r="AC319" i="11"/>
  <c r="AN230" i="11"/>
  <c r="AC243" i="11"/>
  <c r="P255" i="11"/>
  <c r="AJ259" i="11"/>
  <c r="AJ269" i="11"/>
  <c r="AH150" i="11"/>
  <c r="H255" i="11"/>
  <c r="AI365" i="11"/>
  <c r="AK263" i="11"/>
  <c r="Y259" i="11"/>
  <c r="O360" i="11"/>
  <c r="AC311" i="11"/>
  <c r="Y317" i="11"/>
  <c r="S317" i="11"/>
  <c r="AK319" i="11"/>
  <c r="AB294" i="11"/>
  <c r="AJ300" i="11"/>
  <c r="AC249" i="11"/>
  <c r="AO253" i="11"/>
  <c r="AH255" i="11"/>
  <c r="AD259" i="11"/>
  <c r="AE267" i="11"/>
  <c r="V230" i="11"/>
  <c r="Z264" i="11"/>
  <c r="Z255" i="11"/>
  <c r="Z307" i="11"/>
  <c r="Z379" i="11"/>
  <c r="AN143" i="11"/>
  <c r="Z269" i="11"/>
  <c r="AF365" i="11"/>
  <c r="AF352" i="11"/>
  <c r="AF259" i="11"/>
  <c r="AB202" i="11"/>
  <c r="AF358" i="11"/>
  <c r="AP291" i="11"/>
  <c r="Y246" i="11"/>
  <c r="X143" i="11"/>
  <c r="AP317" i="11"/>
  <c r="AH246" i="11"/>
  <c r="Y319" i="11"/>
  <c r="P307" i="11"/>
  <c r="AN398" i="11"/>
  <c r="Y358" i="11"/>
  <c r="AA359" i="11"/>
  <c r="U279" i="11"/>
  <c r="AG379" i="11"/>
  <c r="AA373" i="11"/>
  <c r="AG381" i="11"/>
  <c r="AA367" i="11"/>
  <c r="AA383" i="11"/>
  <c r="Y360" i="11"/>
  <c r="AC322" i="11"/>
  <c r="AH252" i="11"/>
  <c r="AE264" i="11"/>
  <c r="AQ263" i="11"/>
  <c r="AJ322" i="11"/>
  <c r="AQ322" i="11"/>
  <c r="J202" i="11"/>
  <c r="AK358" i="11"/>
  <c r="N141" i="11"/>
  <c r="AQ141" i="11"/>
  <c r="P141" i="11"/>
  <c r="H141" i="11"/>
  <c r="AI141" i="11"/>
  <c r="Q141" i="11"/>
  <c r="N131" i="11"/>
  <c r="Y131" i="11"/>
  <c r="AI131" i="11"/>
  <c r="S131" i="11"/>
  <c r="N163" i="11"/>
  <c r="AE163" i="11"/>
  <c r="N152" i="11"/>
  <c r="S152" i="11"/>
  <c r="N200" i="11"/>
  <c r="AE200" i="11"/>
  <c r="N239" i="11"/>
  <c r="F239" i="11"/>
  <c r="P239" i="11"/>
  <c r="AE239" i="11"/>
  <c r="N236" i="11"/>
  <c r="AC236" i="11"/>
  <c r="Z236" i="11"/>
  <c r="O236" i="11"/>
  <c r="V236" i="11"/>
  <c r="L233" i="11"/>
  <c r="N233" i="11"/>
  <c r="J233" i="11"/>
  <c r="AF233" i="11"/>
  <c r="AP233" i="11"/>
  <c r="N216" i="11"/>
  <c r="AK216" i="11"/>
  <c r="Z216" i="11"/>
  <c r="N280" i="11"/>
  <c r="AQ280" i="11"/>
  <c r="Z280" i="11"/>
  <c r="H280" i="11"/>
  <c r="AI280" i="11"/>
  <c r="AF280" i="11"/>
  <c r="N328" i="11"/>
  <c r="Y328" i="11"/>
  <c r="N325" i="11"/>
  <c r="W325" i="11"/>
  <c r="S325" i="11"/>
  <c r="AJ325" i="11"/>
  <c r="R325" i="11"/>
  <c r="AI325" i="11"/>
  <c r="L325" i="11"/>
  <c r="Y325" i="11"/>
  <c r="AE325" i="11"/>
  <c r="AP325" i="11"/>
  <c r="U325" i="11"/>
  <c r="N339" i="11"/>
  <c r="W339" i="11"/>
  <c r="Z339" i="11"/>
  <c r="AE339" i="11"/>
  <c r="AF339" i="11"/>
  <c r="N356" i="11"/>
  <c r="Y356" i="11"/>
  <c r="U356" i="11"/>
  <c r="F356" i="11"/>
  <c r="AM356" i="11"/>
  <c r="O356" i="11"/>
  <c r="AF356" i="11"/>
  <c r="Z356" i="11"/>
  <c r="AB356" i="11"/>
  <c r="AG356" i="11"/>
  <c r="N347" i="11"/>
  <c r="U347" i="11"/>
  <c r="N340" i="11"/>
  <c r="AI340" i="11"/>
  <c r="Y340" i="11"/>
  <c r="Q340" i="11"/>
  <c r="S340" i="11"/>
  <c r="AC340" i="11"/>
  <c r="L340" i="11"/>
  <c r="AF340" i="11"/>
  <c r="Z340" i="11"/>
  <c r="AJ340" i="11"/>
  <c r="O340" i="11"/>
  <c r="AK340" i="11"/>
  <c r="N403" i="11"/>
  <c r="AB403" i="11"/>
  <c r="AK403" i="11"/>
  <c r="N401" i="11"/>
  <c r="AB401" i="11"/>
  <c r="AJ401" i="11"/>
  <c r="AE401" i="11"/>
  <c r="Q401" i="11"/>
  <c r="Y401" i="11"/>
  <c r="AK401" i="11"/>
  <c r="X401" i="11"/>
  <c r="AQ401" i="11"/>
  <c r="N399" i="11"/>
  <c r="AB399" i="11"/>
  <c r="H399" i="11"/>
  <c r="Z399" i="11"/>
  <c r="V399" i="11"/>
  <c r="AD399" i="11"/>
  <c r="AI399" i="11"/>
  <c r="R399" i="11"/>
  <c r="AH399" i="11"/>
  <c r="J399" i="11"/>
  <c r="AO399" i="11"/>
  <c r="N397" i="11"/>
  <c r="V397" i="11"/>
  <c r="W397" i="11"/>
  <c r="Z397" i="11"/>
  <c r="AN397" i="11"/>
  <c r="AF397" i="11"/>
  <c r="F397" i="11"/>
  <c r="N395" i="11"/>
  <c r="AL395" i="11"/>
  <c r="Z395" i="11"/>
  <c r="AI395" i="11"/>
  <c r="H395" i="11"/>
  <c r="N393" i="11"/>
  <c r="AN393" i="11"/>
  <c r="AB393" i="11"/>
  <c r="N388" i="11"/>
  <c r="P388" i="11"/>
  <c r="AG388" i="11"/>
  <c r="N382" i="11"/>
  <c r="AF382" i="11"/>
  <c r="U382" i="11"/>
  <c r="AM379" i="11"/>
  <c r="U379" i="11"/>
  <c r="O379" i="11"/>
  <c r="AK393" i="11"/>
  <c r="Y393" i="11"/>
  <c r="AQ393" i="11"/>
  <c r="AC164" i="11"/>
  <c r="W244" i="11"/>
  <c r="AK184" i="11"/>
  <c r="W176" i="11"/>
  <c r="AB165" i="11"/>
  <c r="N165" i="11"/>
  <c r="R162" i="11"/>
  <c r="N162" i="11"/>
  <c r="N145" i="11"/>
  <c r="AN145" i="11"/>
  <c r="S198" i="11"/>
  <c r="N198" i="11"/>
  <c r="W184" i="11"/>
  <c r="Q179" i="11"/>
  <c r="N238" i="11"/>
  <c r="AC238" i="11"/>
  <c r="N230" i="11"/>
  <c r="J230" i="11"/>
  <c r="AK214" i="11"/>
  <c r="N214" i="11"/>
  <c r="AQ271" i="11"/>
  <c r="N271" i="11"/>
  <c r="X271" i="11"/>
  <c r="AJ266" i="11"/>
  <c r="N266" i="11"/>
  <c r="S266" i="11"/>
  <c r="W285" i="11"/>
  <c r="N285" i="11"/>
  <c r="N330" i="11"/>
  <c r="S330" i="11"/>
  <c r="AE320" i="11"/>
  <c r="AG113" i="11"/>
  <c r="O105" i="11"/>
  <c r="D73" i="11"/>
  <c r="P362" i="11"/>
  <c r="AN266" i="11"/>
  <c r="W105" i="11"/>
  <c r="Q76" i="11"/>
  <c r="Q73" i="11"/>
  <c r="AC68" i="11"/>
  <c r="AD31" i="11"/>
  <c r="AK144" i="11"/>
  <c r="N144" i="11"/>
  <c r="N156" i="11"/>
  <c r="W156" i="11"/>
  <c r="N151" i="11"/>
  <c r="AQ151" i="11"/>
  <c r="R148" i="11"/>
  <c r="N148" i="11"/>
  <c r="AE208" i="11"/>
  <c r="N208" i="11"/>
  <c r="AH247" i="11"/>
  <c r="N247" i="11"/>
  <c r="X247" i="11"/>
  <c r="N392" i="11"/>
  <c r="Y392" i="11"/>
  <c r="N375" i="11"/>
  <c r="AE375" i="11"/>
  <c r="AB113" i="11"/>
  <c r="AN105" i="11"/>
  <c r="V31" i="11"/>
  <c r="P23" i="11"/>
  <c r="AN20" i="11"/>
  <c r="Q376" i="11"/>
  <c r="AI336" i="11"/>
  <c r="W336" i="11"/>
  <c r="W320" i="11"/>
  <c r="Q280" i="11"/>
  <c r="AO264" i="11"/>
  <c r="W264" i="11"/>
  <c r="W216" i="11"/>
  <c r="W149" i="11"/>
  <c r="X53" i="11"/>
  <c r="X34" i="11"/>
  <c r="P126" i="11"/>
  <c r="V117" i="11"/>
  <c r="AH109" i="11"/>
  <c r="AN49" i="11"/>
  <c r="AI322" i="11"/>
  <c r="W282" i="11"/>
  <c r="W266" i="11"/>
  <c r="AO266" i="11"/>
  <c r="AI130" i="11"/>
  <c r="AO61" i="11"/>
  <c r="AD378" i="11"/>
  <c r="X362" i="11"/>
  <c r="AD309" i="11"/>
  <c r="J266" i="11"/>
  <c r="AP162" i="11"/>
  <c r="AD130" i="11"/>
  <c r="J68" i="11"/>
  <c r="AP49" i="11"/>
  <c r="AE376" i="11"/>
  <c r="P114" i="11"/>
  <c r="AB111" i="11"/>
  <c r="P106" i="11"/>
  <c r="AN98" i="11"/>
  <c r="AH90" i="11"/>
  <c r="AB82" i="11"/>
  <c r="AB48" i="11"/>
  <c r="H114" i="11"/>
  <c r="AC111" i="11"/>
  <c r="Q106" i="11"/>
  <c r="H98" i="11"/>
  <c r="AO90" i="11"/>
  <c r="H82" i="11"/>
  <c r="AC71" i="11"/>
  <c r="AI48" i="11"/>
  <c r="R114" i="11"/>
  <c r="AD106" i="11"/>
  <c r="AJ98" i="11"/>
  <c r="AP90" i="11"/>
  <c r="J76" i="11"/>
  <c r="X73" i="11"/>
  <c r="X142" i="11"/>
  <c r="N142" i="11"/>
  <c r="AO140" i="11"/>
  <c r="N140" i="11"/>
  <c r="R116" i="11"/>
  <c r="F270" i="11"/>
  <c r="N270" i="11"/>
  <c r="V263" i="11"/>
  <c r="N263" i="11"/>
  <c r="AQ290" i="11"/>
  <c r="N290" i="11"/>
  <c r="AO286" i="11"/>
  <c r="N286" i="11"/>
  <c r="AA134" i="11"/>
  <c r="U130" i="11"/>
  <c r="D128" i="11"/>
  <c r="D116" i="11"/>
  <c r="U114" i="11"/>
  <c r="O110" i="11"/>
  <c r="U108" i="11"/>
  <c r="AA106" i="11"/>
  <c r="AM102" i="11"/>
  <c r="AG100" i="11"/>
  <c r="D98" i="11"/>
  <c r="O96" i="11"/>
  <c r="D94" i="11"/>
  <c r="U92" i="11"/>
  <c r="O90" i="11"/>
  <c r="U88" i="11"/>
  <c r="D84" i="11"/>
  <c r="U82" i="11"/>
  <c r="AA80" i="11"/>
  <c r="AA78" i="11"/>
  <c r="U76" i="11"/>
  <c r="AM74" i="11"/>
  <c r="AG72" i="11"/>
  <c r="AM70" i="11"/>
  <c r="U68" i="11"/>
  <c r="O66" i="11"/>
  <c r="P76" i="11"/>
  <c r="AB71" i="11"/>
  <c r="V57" i="11"/>
  <c r="V53" i="11"/>
  <c r="AI115" i="11"/>
  <c r="Q110" i="11"/>
  <c r="AC107" i="11"/>
  <c r="AO102" i="11"/>
  <c r="AI99" i="11"/>
  <c r="AC91" i="11"/>
  <c r="Q86" i="11"/>
  <c r="H83" i="11"/>
  <c r="Q78" i="11"/>
  <c r="Q75" i="11"/>
  <c r="AI70" i="11"/>
  <c r="AI67" i="11"/>
  <c r="AI56" i="11"/>
  <c r="AO53" i="11"/>
  <c r="AI22" i="11"/>
  <c r="AP74" i="11"/>
  <c r="J69" i="11"/>
  <c r="AP66" i="11"/>
  <c r="AP51" i="11"/>
  <c r="AJ23" i="11"/>
  <c r="AO137" i="11"/>
  <c r="N137" i="11"/>
  <c r="AA146" i="11"/>
  <c r="N146" i="11"/>
  <c r="X235" i="11"/>
  <c r="N235" i="11"/>
  <c r="U265" i="11"/>
  <c r="N265" i="11"/>
  <c r="AA251" i="11"/>
  <c r="N251" i="11"/>
  <c r="L279" i="11"/>
  <c r="N279" i="11"/>
  <c r="AB78" i="11"/>
  <c r="F73" i="11"/>
  <c r="AN70" i="11"/>
  <c r="P56" i="11"/>
  <c r="AN21" i="11"/>
  <c r="Q134" i="11"/>
  <c r="AO117" i="11"/>
  <c r="AI112" i="11"/>
  <c r="AC109" i="11"/>
  <c r="AO101" i="11"/>
  <c r="AI96" i="11"/>
  <c r="H93" i="11"/>
  <c r="AI88" i="11"/>
  <c r="AC72" i="11"/>
  <c r="AI69" i="11"/>
  <c r="W21" i="11"/>
  <c r="AD134" i="11"/>
  <c r="AP79" i="11"/>
  <c r="AP71" i="11"/>
  <c r="J54" i="11"/>
  <c r="J44" i="11"/>
  <c r="J22" i="11"/>
  <c r="AN58" i="11"/>
  <c r="W57" i="11"/>
  <c r="AO49" i="11"/>
  <c r="H44" i="11"/>
  <c r="AI23" i="11"/>
  <c r="R117" i="11"/>
  <c r="X115" i="11"/>
  <c r="R113" i="11"/>
  <c r="AD111" i="11"/>
  <c r="AD107" i="11"/>
  <c r="R105" i="11"/>
  <c r="X103" i="11"/>
  <c r="AD101" i="11"/>
  <c r="AD97" i="11"/>
  <c r="J95" i="11"/>
  <c r="J93" i="11"/>
  <c r="X91" i="11"/>
  <c r="J89" i="11"/>
  <c r="Y134" i="11"/>
  <c r="AK131" i="11"/>
  <c r="L122" i="11"/>
  <c r="AK117" i="11"/>
  <c r="L115" i="11"/>
  <c r="AK113" i="11"/>
  <c r="AK111" i="11"/>
  <c r="S109" i="11"/>
  <c r="Y105" i="11"/>
  <c r="Y103" i="11"/>
  <c r="Y99" i="11"/>
  <c r="AE97" i="11"/>
  <c r="AQ95" i="11"/>
  <c r="S92" i="11"/>
  <c r="AE88" i="11"/>
  <c r="AQ84" i="11"/>
  <c r="AK76" i="11"/>
  <c r="S72" i="11"/>
  <c r="L68" i="11"/>
  <c r="V60" i="11"/>
  <c r="AH52" i="11"/>
  <c r="AN44" i="11"/>
  <c r="AJ58" i="11"/>
  <c r="AJ50" i="11"/>
  <c r="X42" i="11"/>
  <c r="N121" i="11"/>
  <c r="Z121" i="11"/>
  <c r="AR121" i="11"/>
  <c r="H121" i="11"/>
  <c r="AL121" i="11"/>
  <c r="X121" i="11"/>
  <c r="T121" i="11"/>
  <c r="AF121" i="11"/>
  <c r="AA121" i="11"/>
  <c r="N119" i="11"/>
  <c r="Z119" i="11"/>
  <c r="R119" i="11"/>
  <c r="AF119" i="11"/>
  <c r="T119" i="11"/>
  <c r="AL119" i="11"/>
  <c r="AO119" i="11"/>
  <c r="AR119" i="11"/>
  <c r="H119" i="11"/>
  <c r="F119" i="11"/>
  <c r="AO121" i="11"/>
  <c r="AP119" i="11"/>
  <c r="D121" i="11"/>
  <c r="D119" i="11"/>
  <c r="AB121" i="11"/>
  <c r="V119" i="11"/>
  <c r="AB120" i="11"/>
  <c r="AC122" i="11"/>
  <c r="Q118" i="11"/>
  <c r="AJ122" i="11"/>
  <c r="X120" i="11"/>
  <c r="AE121" i="11"/>
  <c r="Y119" i="11"/>
  <c r="AC119" i="11"/>
  <c r="AD121" i="11"/>
  <c r="Z120" i="11"/>
  <c r="AB118" i="11"/>
  <c r="D122" i="11"/>
  <c r="AA120" i="11"/>
  <c r="AM118" i="11"/>
  <c r="AN122" i="11"/>
  <c r="V120" i="11"/>
  <c r="R129" i="11"/>
  <c r="AD129" i="11"/>
  <c r="AN134" i="11"/>
  <c r="AB134" i="11"/>
  <c r="J131" i="11"/>
  <c r="R131" i="11"/>
  <c r="AJ131" i="11"/>
  <c r="AH128" i="11"/>
  <c r="AB128" i="11"/>
  <c r="R133" i="11"/>
  <c r="X133" i="11"/>
  <c r="AJ133" i="11"/>
  <c r="J133" i="11"/>
  <c r="AD133" i="11"/>
  <c r="AP133" i="11"/>
  <c r="L130" i="11"/>
  <c r="AK130" i="11"/>
  <c r="S130" i="11"/>
  <c r="AQ130" i="11"/>
  <c r="AE130" i="11"/>
  <c r="AN130" i="11"/>
  <c r="AB130" i="11"/>
  <c r="AH130" i="11"/>
  <c r="V130" i="11"/>
  <c r="P130" i="11"/>
  <c r="F130" i="11"/>
  <c r="AJ130" i="11"/>
  <c r="O130" i="11"/>
  <c r="AG130" i="11"/>
  <c r="AB133" i="11"/>
  <c r="H130" i="11"/>
  <c r="AO130" i="11"/>
  <c r="H134" i="11"/>
  <c r="L134" i="11"/>
  <c r="AM130" i="11"/>
  <c r="X130" i="11"/>
  <c r="J134" i="11"/>
  <c r="AA130" i="11"/>
  <c r="V133" i="11"/>
  <c r="AN133" i="11"/>
  <c r="AP130" i="11"/>
  <c r="R134" i="11"/>
  <c r="F131" i="11"/>
  <c r="T127" i="11"/>
  <c r="P127" i="11"/>
  <c r="AP132" i="11"/>
  <c r="N132" i="11"/>
  <c r="AI132" i="11"/>
  <c r="S132" i="11"/>
  <c r="AC132" i="11"/>
  <c r="AK132" i="11"/>
  <c r="R132" i="11"/>
  <c r="J132" i="11"/>
  <c r="D132" i="11"/>
  <c r="AR132" i="11"/>
  <c r="X132" i="11"/>
  <c r="Q132" i="11"/>
  <c r="T132" i="11"/>
  <c r="AO132" i="11"/>
  <c r="Y132" i="11"/>
  <c r="AJ132" i="11"/>
  <c r="AB132" i="11"/>
  <c r="H132" i="11"/>
  <c r="AQ132" i="11"/>
  <c r="AD132" i="11"/>
  <c r="F132" i="11"/>
  <c r="AE132" i="11"/>
  <c r="AH132" i="11"/>
  <c r="AA132" i="11"/>
  <c r="AG132" i="11"/>
  <c r="AL132" i="11"/>
  <c r="Z132" i="11"/>
  <c r="AN132" i="11"/>
  <c r="L132" i="11"/>
  <c r="AM132" i="11"/>
  <c r="U132" i="11"/>
  <c r="V132" i="11"/>
  <c r="P132" i="11"/>
  <c r="W132" i="11"/>
  <c r="O132" i="11"/>
  <c r="AF132" i="11"/>
  <c r="AF124" i="11"/>
  <c r="L124" i="11"/>
  <c r="Y124" i="11"/>
  <c r="D124" i="11"/>
  <c r="AM124" i="11"/>
  <c r="O124" i="11"/>
  <c r="AL124" i="11"/>
  <c r="AK124" i="11"/>
  <c r="AC126" i="11"/>
  <c r="AB129" i="11"/>
  <c r="Q126" i="11"/>
  <c r="AA129" i="11"/>
  <c r="T126" i="11"/>
  <c r="Y129" i="11"/>
  <c r="AC129" i="11"/>
  <c r="F129" i="11"/>
  <c r="AJ129" i="11"/>
  <c r="AA126" i="11"/>
  <c r="AF126" i="11"/>
  <c r="AE127" i="11"/>
  <c r="AB126" i="11"/>
  <c r="X134" i="11"/>
  <c r="AK128" i="11"/>
  <c r="AN128" i="11"/>
  <c r="Q128" i="11"/>
  <c r="V128" i="11"/>
  <c r="AG129" i="11"/>
  <c r="O129" i="11"/>
  <c r="AM131" i="11"/>
  <c r="AG131" i="11"/>
  <c r="AL131" i="11"/>
  <c r="AM134" i="11"/>
  <c r="O134" i="11"/>
  <c r="AN126" i="11"/>
  <c r="D126" i="11"/>
  <c r="AR126" i="11"/>
  <c r="AN129" i="11"/>
  <c r="AC134" i="11"/>
  <c r="AH134" i="11"/>
  <c r="AH131" i="11"/>
  <c r="AJ134" i="11"/>
  <c r="H129" i="11"/>
  <c r="Z129" i="11"/>
  <c r="AQ129" i="11"/>
  <c r="S129" i="11"/>
  <c r="L129" i="11"/>
  <c r="V134" i="11"/>
  <c r="S134" i="11"/>
  <c r="H131" i="11"/>
  <c r="AC131" i="11"/>
  <c r="L131" i="11"/>
  <c r="AQ131" i="11"/>
  <c r="AM127" i="11"/>
  <c r="U124" i="11"/>
  <c r="L126" i="11"/>
  <c r="AL129" i="11"/>
  <c r="AP129" i="11"/>
  <c r="J129" i="11"/>
  <c r="W129" i="11"/>
  <c r="AK129" i="11"/>
  <c r="AP134" i="11"/>
  <c r="N134" i="11"/>
  <c r="V127" i="11"/>
  <c r="AQ124" i="11"/>
  <c r="AH126" i="11"/>
  <c r="P128" i="11"/>
  <c r="F128" i="11"/>
  <c r="AG128" i="11"/>
  <c r="AM128" i="11"/>
  <c r="AM129" i="11"/>
  <c r="U129" i="11"/>
  <c r="D131" i="11"/>
  <c r="AA131" i="11"/>
  <c r="T131" i="11"/>
  <c r="AG134" i="11"/>
  <c r="U134" i="11"/>
  <c r="P131" i="11"/>
  <c r="AL134" i="11"/>
  <c r="T129" i="11"/>
  <c r="AO129" i="11"/>
  <c r="F134" i="11"/>
  <c r="AK134" i="11"/>
  <c r="V131" i="11"/>
  <c r="AF134" i="11"/>
  <c r="Z134" i="11"/>
  <c r="AQ134" i="11"/>
  <c r="X129" i="11"/>
  <c r="Q129" i="11"/>
  <c r="AH129" i="11"/>
  <c r="P129" i="11"/>
  <c r="AE134" i="11"/>
  <c r="W134" i="11"/>
  <c r="AO134" i="11"/>
  <c r="AI129" i="11"/>
  <c r="P134" i="11"/>
  <c r="AD131" i="11"/>
  <c r="AP131" i="11"/>
  <c r="X131" i="11"/>
  <c r="AE131" i="11"/>
  <c r="W131" i="11"/>
  <c r="O126" i="11"/>
  <c r="AO124" i="11"/>
  <c r="S128" i="11"/>
  <c r="R124" i="11"/>
  <c r="AJ124" i="11"/>
  <c r="AJ128" i="11"/>
  <c r="X128" i="11"/>
  <c r="AD128" i="11"/>
  <c r="R128" i="11"/>
  <c r="AP128" i="11"/>
  <c r="J128" i="11"/>
  <c r="AB124" i="11"/>
  <c r="V124" i="11"/>
  <c r="F124" i="11"/>
  <c r="X126" i="11"/>
  <c r="AP126" i="11"/>
  <c r="AJ126" i="11"/>
  <c r="R126" i="11"/>
  <c r="AD126" i="11"/>
  <c r="AC124" i="11"/>
  <c r="Y128" i="11"/>
  <c r="L128" i="11"/>
  <c r="O128" i="11"/>
  <c r="AQ128" i="11"/>
  <c r="AO128" i="11"/>
  <c r="AM126" i="11"/>
  <c r="U126" i="11"/>
  <c r="S126" i="11"/>
  <c r="AE128" i="11"/>
  <c r="AC128" i="11"/>
  <c r="H128" i="11"/>
  <c r="AI128" i="11"/>
  <c r="H126" i="11"/>
  <c r="AG126" i="11"/>
  <c r="AD127" i="11"/>
  <c r="AN124" i="11"/>
  <c r="S124" i="11"/>
  <c r="AA128" i="11"/>
  <c r="AQ126" i="11"/>
  <c r="AE126" i="11"/>
  <c r="W123" i="11"/>
  <c r="N123" i="11"/>
  <c r="AQ123" i="11"/>
  <c r="R123" i="11"/>
  <c r="AJ123" i="11"/>
  <c r="J123" i="11"/>
  <c r="AR123" i="11"/>
  <c r="AA123" i="11"/>
  <c r="AG123" i="11"/>
  <c r="AH123" i="11"/>
  <c r="D123" i="11"/>
  <c r="AM123" i="11"/>
  <c r="Q123" i="11"/>
  <c r="AP123" i="11"/>
  <c r="AC123" i="11"/>
  <c r="T123" i="11"/>
  <c r="F123" i="11"/>
  <c r="AN123" i="11"/>
  <c r="Y123" i="11"/>
  <c r="L123" i="11"/>
  <c r="AI123" i="11"/>
  <c r="P123" i="11"/>
  <c r="AD123" i="11"/>
  <c r="H123" i="11"/>
  <c r="X123" i="11"/>
  <c r="AK123" i="11"/>
  <c r="Z123" i="11"/>
  <c r="AE123" i="11"/>
  <c r="O123" i="11"/>
  <c r="S123" i="11"/>
  <c r="AO123" i="11"/>
  <c r="AF123" i="11"/>
  <c r="AL123" i="11"/>
  <c r="U123" i="11"/>
  <c r="V123" i="11"/>
  <c r="AB123" i="11"/>
  <c r="AB125" i="11"/>
  <c r="N125" i="11"/>
  <c r="AF125" i="11"/>
  <c r="H125" i="11"/>
  <c r="X125" i="11"/>
  <c r="AQ125" i="11"/>
  <c r="L125" i="11"/>
  <c r="AR125" i="11"/>
  <c r="Q125" i="11"/>
  <c r="AJ125" i="11"/>
  <c r="AL125" i="11"/>
  <c r="AA125" i="11"/>
  <c r="O125" i="11"/>
  <c r="AK125" i="11"/>
  <c r="AM125" i="11"/>
  <c r="AD125" i="11"/>
  <c r="J125" i="11"/>
  <c r="P125" i="11"/>
  <c r="AG125" i="11"/>
  <c r="V125" i="11"/>
  <c r="AC125" i="11"/>
  <c r="AO125" i="11"/>
  <c r="T125" i="11"/>
  <c r="AE125" i="11"/>
  <c r="AI125" i="11"/>
  <c r="AP125" i="11"/>
  <c r="U125" i="11"/>
  <c r="R125" i="11"/>
  <c r="AH125" i="11"/>
  <c r="S125" i="11"/>
  <c r="AN125" i="11"/>
  <c r="Z125" i="11"/>
  <c r="Y125" i="11"/>
  <c r="F125" i="11"/>
  <c r="D125" i="11"/>
  <c r="U127" i="11"/>
  <c r="AF127" i="11"/>
  <c r="AN127" i="11"/>
  <c r="AP127" i="11"/>
  <c r="Y127" i="11"/>
  <c r="AB127" i="11"/>
  <c r="AR127" i="11"/>
  <c r="AD124" i="11"/>
  <c r="AG124" i="11"/>
  <c r="X127" i="11"/>
  <c r="T124" i="11"/>
  <c r="AH127" i="11"/>
  <c r="J127" i="11"/>
  <c r="AK127" i="11"/>
  <c r="F127" i="11"/>
  <c r="L127" i="11"/>
  <c r="AC127" i="11"/>
  <c r="H127" i="11"/>
  <c r="AJ127" i="11"/>
  <c r="AQ127" i="11"/>
  <c r="N127" i="11"/>
  <c r="O127" i="11"/>
  <c r="W124" i="11"/>
  <c r="N124" i="11"/>
  <c r="AE124" i="11"/>
  <c r="AI124" i="11"/>
  <c r="H124" i="11"/>
  <c r="X124" i="11"/>
  <c r="AG127" i="11"/>
  <c r="AA127" i="11"/>
  <c r="J124" i="11"/>
  <c r="Q124" i="11"/>
  <c r="AA124" i="11"/>
  <c r="D127" i="11"/>
  <c r="AL127" i="11"/>
  <c r="Z127" i="11"/>
  <c r="P124" i="11"/>
  <c r="AR124" i="11"/>
  <c r="AP124" i="11"/>
  <c r="R127" i="11"/>
  <c r="Q127" i="11"/>
  <c r="W127" i="11"/>
  <c r="AO127" i="11"/>
  <c r="AH124" i="11"/>
  <c r="AI127" i="11"/>
  <c r="Z124" i="11"/>
  <c r="S127" i="11"/>
  <c r="L119" i="11"/>
  <c r="AK119" i="11"/>
  <c r="AH119" i="11"/>
  <c r="U121" i="11"/>
  <c r="AN121" i="11"/>
  <c r="R121" i="11"/>
  <c r="AG117" i="11"/>
  <c r="AQ119" i="11"/>
  <c r="V122" i="11"/>
  <c r="U117" i="11"/>
  <c r="J119" i="11"/>
  <c r="X119" i="11"/>
  <c r="AD119" i="11"/>
  <c r="AA119" i="11"/>
  <c r="AG120" i="11"/>
  <c r="AM121" i="11"/>
  <c r="Y121" i="11"/>
  <c r="Y122" i="11"/>
  <c r="J122" i="11"/>
  <c r="AM122" i="11"/>
  <c r="P121" i="11"/>
  <c r="AJ121" i="11"/>
  <c r="AE117" i="11"/>
  <c r="O119" i="11"/>
  <c r="S119" i="11"/>
  <c r="AK120" i="11"/>
  <c r="J121" i="11"/>
  <c r="F122" i="11"/>
  <c r="AP121" i="11"/>
  <c r="J117" i="11"/>
  <c r="AM117" i="11"/>
  <c r="AN119" i="11"/>
  <c r="AE119" i="11"/>
  <c r="AB119" i="11"/>
  <c r="AG119" i="11"/>
  <c r="AM119" i="11"/>
  <c r="AI119" i="11"/>
  <c r="U119" i="11"/>
  <c r="D120" i="11"/>
  <c r="O121" i="11"/>
  <c r="F121" i="11"/>
  <c r="AQ121" i="11"/>
  <c r="Q122" i="11"/>
  <c r="V121" i="11"/>
  <c r="S121" i="11"/>
  <c r="L121" i="11"/>
  <c r="AC121" i="11"/>
  <c r="AI121" i="11"/>
  <c r="W121" i="11"/>
  <c r="Q119" i="11"/>
  <c r="AJ119" i="11"/>
  <c r="P119" i="11"/>
  <c r="W119" i="11"/>
  <c r="AG121" i="11"/>
  <c r="Q121" i="11"/>
  <c r="AH121" i="11"/>
  <c r="AK121" i="11"/>
  <c r="AG118" i="11"/>
  <c r="AF120" i="11"/>
  <c r="AC120" i="11"/>
  <c r="AL120" i="11"/>
  <c r="Y120" i="11"/>
  <c r="AN120" i="11"/>
  <c r="AQ120" i="11"/>
  <c r="Z122" i="11"/>
  <c r="AE122" i="11"/>
  <c r="AK118" i="11"/>
  <c r="P118" i="11"/>
  <c r="AE118" i="11"/>
  <c r="AH122" i="11"/>
  <c r="X122" i="11"/>
  <c r="O122" i="11"/>
  <c r="AN118" i="11"/>
  <c r="AF118" i="11"/>
  <c r="R120" i="11"/>
  <c r="J120" i="11"/>
  <c r="AJ120" i="11"/>
  <c r="S120" i="11"/>
  <c r="AO120" i="11"/>
  <c r="O120" i="11"/>
  <c r="U120" i="11"/>
  <c r="W120" i="11"/>
  <c r="AI120" i="11"/>
  <c r="AL122" i="11"/>
  <c r="T122" i="11"/>
  <c r="J118" i="11"/>
  <c r="AB122" i="11"/>
  <c r="V118" i="11"/>
  <c r="AO118" i="11"/>
  <c r="F118" i="11"/>
  <c r="L118" i="11"/>
  <c r="AD122" i="11"/>
  <c r="P122" i="11"/>
  <c r="AI122" i="11"/>
  <c r="D118" i="11"/>
  <c r="AH118" i="11"/>
  <c r="AQ118" i="11"/>
  <c r="O118" i="11"/>
  <c r="W122" i="11"/>
  <c r="AB117" i="11"/>
  <c r="X117" i="11"/>
  <c r="AL118" i="11"/>
  <c r="AM120" i="11"/>
  <c r="Q120" i="11"/>
  <c r="AP118" i="11"/>
  <c r="AA122" i="11"/>
  <c r="W118" i="11"/>
  <c r="AC118" i="11"/>
  <c r="H122" i="11"/>
  <c r="AG122" i="11"/>
  <c r="U118" i="11"/>
  <c r="T118" i="11"/>
  <c r="AR118" i="11"/>
  <c r="T120" i="11"/>
  <c r="AH120" i="11"/>
  <c r="P120" i="11"/>
  <c r="F120" i="11"/>
  <c r="AD120" i="11"/>
  <c r="AR120" i="11"/>
  <c r="AP120" i="11"/>
  <c r="L120" i="11"/>
  <c r="H120" i="11"/>
  <c r="AF122" i="11"/>
  <c r="X118" i="11"/>
  <c r="S122" i="11"/>
  <c r="R118" i="11"/>
  <c r="R122" i="11"/>
  <c r="AO122" i="11"/>
  <c r="AA118" i="11"/>
  <c r="AJ118" i="11"/>
  <c r="AD118" i="11"/>
  <c r="H118" i="11"/>
  <c r="AP122" i="11"/>
  <c r="AK122" i="11"/>
  <c r="AQ122" i="11"/>
  <c r="AI118" i="11"/>
  <c r="U122" i="11"/>
  <c r="Y118" i="11"/>
  <c r="X106" i="11"/>
  <c r="S117" i="11"/>
  <c r="H117" i="11"/>
  <c r="AC106" i="11"/>
  <c r="AK106" i="11"/>
  <c r="J106" i="11"/>
  <c r="AG106" i="11"/>
  <c r="O108" i="11"/>
  <c r="AB109" i="11"/>
  <c r="V109" i="11"/>
  <c r="AG110" i="11"/>
  <c r="D111" i="11"/>
  <c r="S113" i="11"/>
  <c r="V113" i="11"/>
  <c r="O114" i="11"/>
  <c r="AN114" i="11"/>
  <c r="F110" i="11"/>
  <c r="V106" i="11"/>
  <c r="AK108" i="11"/>
  <c r="AI107" i="11"/>
  <c r="AE111" i="11"/>
  <c r="F108" i="11"/>
  <c r="F111" i="11"/>
  <c r="S110" i="11"/>
  <c r="P108" i="11"/>
  <c r="AH108" i="11"/>
  <c r="AN111" i="11"/>
  <c r="S111" i="11"/>
  <c r="Q111" i="11"/>
  <c r="AN117" i="11"/>
  <c r="AB106" i="11"/>
  <c r="F106" i="11"/>
  <c r="AM108" i="11"/>
  <c r="F109" i="11"/>
  <c r="AN109" i="11"/>
  <c r="AA111" i="11"/>
  <c r="AQ111" i="11"/>
  <c r="AJ114" i="11"/>
  <c r="N112" i="11"/>
  <c r="W112" i="11"/>
  <c r="AK112" i="11"/>
  <c r="AN112" i="11"/>
  <c r="S112" i="11"/>
  <c r="AP112" i="11"/>
  <c r="AQ112" i="11"/>
  <c r="Q112" i="11"/>
  <c r="AL112" i="11"/>
  <c r="O112" i="11"/>
  <c r="Y112" i="11"/>
  <c r="R112" i="11"/>
  <c r="V112" i="11"/>
  <c r="AE112" i="11"/>
  <c r="AO112" i="11"/>
  <c r="AJ112" i="11"/>
  <c r="AR112" i="11"/>
  <c r="D112" i="11"/>
  <c r="AM112" i="11"/>
  <c r="J112" i="11"/>
  <c r="AG112" i="11"/>
  <c r="H112" i="11"/>
  <c r="X112" i="11"/>
  <c r="AB112" i="11"/>
  <c r="AL116" i="11"/>
  <c r="F112" i="11"/>
  <c r="AG116" i="11"/>
  <c r="AQ116" i="11"/>
  <c r="AH112" i="11"/>
  <c r="H116" i="11"/>
  <c r="V116" i="11"/>
  <c r="W115" i="11"/>
  <c r="N115" i="11"/>
  <c r="AO115" i="11"/>
  <c r="V115" i="11"/>
  <c r="AL115" i="11"/>
  <c r="AM115" i="11"/>
  <c r="F115" i="11"/>
  <c r="AF115" i="11"/>
  <c r="AK115" i="11"/>
  <c r="AP115" i="11"/>
  <c r="AQ115" i="11"/>
  <c r="AN115" i="11"/>
  <c r="Q115" i="11"/>
  <c r="U115" i="11"/>
  <c r="J115" i="11"/>
  <c r="R115" i="11"/>
  <c r="AJ115" i="11"/>
  <c r="AG115" i="11"/>
  <c r="Z112" i="11"/>
  <c r="AA115" i="11"/>
  <c r="Z115" i="11"/>
  <c r="D115" i="11"/>
  <c r="AD112" i="11"/>
  <c r="L112" i="11"/>
  <c r="AB115" i="11"/>
  <c r="AC115" i="11"/>
  <c r="S115" i="11"/>
  <c r="AE115" i="11"/>
  <c r="N114" i="11"/>
  <c r="Z114" i="11"/>
  <c r="J114" i="11"/>
  <c r="AC114" i="11"/>
  <c r="AO114" i="11"/>
  <c r="AR114" i="11"/>
  <c r="AQ114" i="11"/>
  <c r="W114" i="11"/>
  <c r="F114" i="11"/>
  <c r="AM114" i="11"/>
  <c r="AG114" i="11"/>
  <c r="AF114" i="11"/>
  <c r="S114" i="11"/>
  <c r="AB114" i="11"/>
  <c r="AH114" i="11"/>
  <c r="AL114" i="11"/>
  <c r="V114" i="11"/>
  <c r="L114" i="11"/>
  <c r="X114" i="11"/>
  <c r="AA114" i="11"/>
  <c r="N116" i="11"/>
  <c r="F116" i="11"/>
  <c r="P116" i="11"/>
  <c r="S116" i="11"/>
  <c r="Z116" i="11"/>
  <c r="J116" i="11"/>
  <c r="AO116" i="11"/>
  <c r="AA116" i="11"/>
  <c r="AM116" i="11"/>
  <c r="AI116" i="11"/>
  <c r="L116" i="11"/>
  <c r="AR116" i="11"/>
  <c r="AB116" i="11"/>
  <c r="AD116" i="11"/>
  <c r="AE116" i="11"/>
  <c r="AK116" i="11"/>
  <c r="O116" i="11"/>
  <c r="Y116" i="11"/>
  <c r="X116" i="11"/>
  <c r="W116" i="11"/>
  <c r="AP116" i="11"/>
  <c r="U112" i="11"/>
  <c r="T112" i="11"/>
  <c r="Y115" i="11"/>
  <c r="P115" i="11"/>
  <c r="AC112" i="11"/>
  <c r="P112" i="11"/>
  <c r="T116" i="11"/>
  <c r="AH116" i="11"/>
  <c r="U116" i="11"/>
  <c r="AC116" i="11"/>
  <c r="Q116" i="11"/>
  <c r="N117" i="11"/>
  <c r="AQ117" i="11"/>
  <c r="AJ117" i="11"/>
  <c r="AH117" i="11"/>
  <c r="L117" i="11"/>
  <c r="AR117" i="11"/>
  <c r="AI117" i="11"/>
  <c r="Q117" i="11"/>
  <c r="Y117" i="11"/>
  <c r="AA117" i="11"/>
  <c r="F117" i="11"/>
  <c r="AC117" i="11"/>
  <c r="AD117" i="11"/>
  <c r="W117" i="11"/>
  <c r="O117" i="11"/>
  <c r="AP117" i="11"/>
  <c r="P117" i="11"/>
  <c r="Z117" i="11"/>
  <c r="T117" i="11"/>
  <c r="N113" i="11"/>
  <c r="AE113" i="11"/>
  <c r="H113" i="11"/>
  <c r="X113" i="11"/>
  <c r="AF113" i="11"/>
  <c r="AM113" i="11"/>
  <c r="L113" i="11"/>
  <c r="AQ113" i="11"/>
  <c r="D113" i="11"/>
  <c r="T113" i="11"/>
  <c r="W113" i="11"/>
  <c r="AP113" i="11"/>
  <c r="AD113" i="11"/>
  <c r="P113" i="11"/>
  <c r="AR113" i="11"/>
  <c r="U113" i="11"/>
  <c r="Y113" i="11"/>
  <c r="F113" i="11"/>
  <c r="AC113" i="11"/>
  <c r="AA107" i="11"/>
  <c r="U107" i="11"/>
  <c r="T109" i="11"/>
  <c r="H109" i="11"/>
  <c r="AD109" i="11"/>
  <c r="AQ109" i="11"/>
  <c r="AM109" i="11"/>
  <c r="AG109" i="11"/>
  <c r="AK109" i="11"/>
  <c r="L109" i="11"/>
  <c r="O109" i="11"/>
  <c r="D110" i="11"/>
  <c r="AA110" i="11"/>
  <c r="X107" i="11"/>
  <c r="L110" i="11"/>
  <c r="AD110" i="11"/>
  <c r="AN107" i="11"/>
  <c r="L107" i="11"/>
  <c r="AJ110" i="11"/>
  <c r="H110" i="11"/>
  <c r="S107" i="11"/>
  <c r="AL107" i="11"/>
  <c r="Z110" i="11"/>
  <c r="AB110" i="11"/>
  <c r="R110" i="11"/>
  <c r="Y110" i="11"/>
  <c r="Z107" i="11"/>
  <c r="AM107" i="11"/>
  <c r="P109" i="11"/>
  <c r="AP109" i="11"/>
  <c r="X109" i="11"/>
  <c r="J109" i="11"/>
  <c r="Z109" i="11"/>
  <c r="D109" i="11"/>
  <c r="Q109" i="11"/>
  <c r="AJ109" i="11"/>
  <c r="R109" i="11"/>
  <c r="U110" i="11"/>
  <c r="AE107" i="11"/>
  <c r="AI110" i="11"/>
  <c r="AH107" i="11"/>
  <c r="V107" i="11"/>
  <c r="AJ107" i="11"/>
  <c r="T110" i="11"/>
  <c r="T107" i="11"/>
  <c r="AH110" i="11"/>
  <c r="AO110" i="11"/>
  <c r="X110" i="11"/>
  <c r="AP110" i="11"/>
  <c r="AF107" i="11"/>
  <c r="H107" i="11"/>
  <c r="Y96" i="11"/>
  <c r="W103" i="11"/>
  <c r="H105" i="11"/>
  <c r="L105" i="11"/>
  <c r="H96" i="11"/>
  <c r="O102" i="11"/>
  <c r="AA103" i="11"/>
  <c r="AD105" i="11"/>
  <c r="U105" i="11"/>
  <c r="AE96" i="11"/>
  <c r="AC96" i="11"/>
  <c r="AG96" i="11"/>
  <c r="AA96" i="11"/>
  <c r="AG98" i="11"/>
  <c r="AA98" i="11"/>
  <c r="AM99" i="11"/>
  <c r="AK100" i="11"/>
  <c r="AN100" i="11"/>
  <c r="P100" i="11"/>
  <c r="AM100" i="11"/>
  <c r="AB100" i="11"/>
  <c r="AG95" i="11"/>
  <c r="U93" i="11"/>
  <c r="O93" i="11"/>
  <c r="R103" i="11"/>
  <c r="AO103" i="11"/>
  <c r="H103" i="11"/>
  <c r="L103" i="11"/>
  <c r="AE98" i="11"/>
  <c r="W98" i="11"/>
  <c r="AI103" i="11"/>
  <c r="F103" i="11"/>
  <c r="AQ105" i="11"/>
  <c r="AP98" i="11"/>
  <c r="AB98" i="11"/>
  <c r="X98" i="11"/>
  <c r="AN93" i="11"/>
  <c r="V93" i="11"/>
  <c r="V105" i="11"/>
  <c r="AD93" i="11"/>
  <c r="AB93" i="11"/>
  <c r="R93" i="11"/>
  <c r="S105" i="11"/>
  <c r="P94" i="11"/>
  <c r="AO96" i="11"/>
  <c r="AO105" i="11"/>
  <c r="AM103" i="11"/>
  <c r="D105" i="11"/>
  <c r="F96" i="11"/>
  <c r="D100" i="11"/>
  <c r="AI100" i="11"/>
  <c r="AP100" i="11"/>
  <c r="U100" i="11"/>
  <c r="H100" i="11"/>
  <c r="AN103" i="11"/>
  <c r="P98" i="11"/>
  <c r="V98" i="11"/>
  <c r="S99" i="11"/>
  <c r="AI93" i="11"/>
  <c r="AI94" i="11"/>
  <c r="N94" i="11"/>
  <c r="AC94" i="11"/>
  <c r="X94" i="11"/>
  <c r="AH94" i="11"/>
  <c r="W94" i="11"/>
  <c r="H94" i="11"/>
  <c r="AL94" i="11"/>
  <c r="AN94" i="11"/>
  <c r="AM94" i="11"/>
  <c r="AG94" i="11"/>
  <c r="Q94" i="11"/>
  <c r="AE94" i="11"/>
  <c r="AQ94" i="11"/>
  <c r="AB94" i="11"/>
  <c r="Z94" i="11"/>
  <c r="Y94" i="11"/>
  <c r="AR94" i="11"/>
  <c r="AA94" i="11"/>
  <c r="AJ94" i="11"/>
  <c r="S94" i="11"/>
  <c r="AF94" i="11"/>
  <c r="AP94" i="11"/>
  <c r="AO94" i="11"/>
  <c r="R94" i="11"/>
  <c r="T94" i="11"/>
  <c r="U94" i="11"/>
  <c r="N104" i="11"/>
  <c r="AQ104" i="11"/>
  <c r="AI104" i="11"/>
  <c r="Z104" i="11"/>
  <c r="AR104" i="11"/>
  <c r="R104" i="11"/>
  <c r="X104" i="11"/>
  <c r="AM104" i="11"/>
  <c r="AE104" i="11"/>
  <c r="V104" i="11"/>
  <c r="AO104" i="11"/>
  <c r="AC104" i="11"/>
  <c r="O104" i="11"/>
  <c r="Q104" i="11"/>
  <c r="F104" i="11"/>
  <c r="P104" i="11"/>
  <c r="U104" i="11"/>
  <c r="AK104" i="11"/>
  <c r="H104" i="11"/>
  <c r="S104" i="11"/>
  <c r="AF104" i="11"/>
  <c r="AG104" i="11"/>
  <c r="AB104" i="11"/>
  <c r="W104" i="11"/>
  <c r="AP104" i="11"/>
  <c r="T104" i="11"/>
  <c r="AH104" i="11"/>
  <c r="N101" i="11"/>
  <c r="AE101" i="11"/>
  <c r="Q101" i="11"/>
  <c r="S101" i="11"/>
  <c r="Y101" i="11"/>
  <c r="AI101" i="11"/>
  <c r="AF101" i="11"/>
  <c r="X101" i="11"/>
  <c r="V101" i="11"/>
  <c r="T101" i="11"/>
  <c r="J101" i="11"/>
  <c r="AK101" i="11"/>
  <c r="Z101" i="11"/>
  <c r="AQ101" i="11"/>
  <c r="AP101" i="11"/>
  <c r="F101" i="11"/>
  <c r="AB101" i="11"/>
  <c r="AL101" i="11"/>
  <c r="P101" i="11"/>
  <c r="AM101" i="11"/>
  <c r="AP97" i="11"/>
  <c r="N97" i="11"/>
  <c r="Z97" i="11"/>
  <c r="L97" i="11"/>
  <c r="Q97" i="11"/>
  <c r="S97" i="11"/>
  <c r="Y97" i="11"/>
  <c r="AK97" i="11"/>
  <c r="V97" i="11"/>
  <c r="AR97" i="11"/>
  <c r="AL97" i="11"/>
  <c r="U97" i="11"/>
  <c r="X97" i="11"/>
  <c r="F97" i="11"/>
  <c r="R97" i="11"/>
  <c r="J97" i="11"/>
  <c r="AB97" i="11"/>
  <c r="AJ97" i="11"/>
  <c r="D97" i="11"/>
  <c r="AG97" i="11"/>
  <c r="AF97" i="11"/>
  <c r="P97" i="11"/>
  <c r="AC97" i="11"/>
  <c r="H97" i="11"/>
  <c r="AN97" i="11"/>
  <c r="W97" i="11"/>
  <c r="AA97" i="11"/>
  <c r="AE102" i="11"/>
  <c r="N102" i="11"/>
  <c r="AL95" i="11"/>
  <c r="L102" i="11"/>
  <c r="AK102" i="11"/>
  <c r="V102" i="11"/>
  <c r="AI102" i="11"/>
  <c r="D102" i="11"/>
  <c r="AL102" i="11"/>
  <c r="AG99" i="11"/>
  <c r="AA99" i="11"/>
  <c r="O95" i="11"/>
  <c r="AJ99" i="11"/>
  <c r="AR99" i="11"/>
  <c r="R99" i="11"/>
  <c r="AD102" i="11"/>
  <c r="P99" i="11"/>
  <c r="AP102" i="11"/>
  <c r="Q102" i="11"/>
  <c r="AO99" i="11"/>
  <c r="AE99" i="11"/>
  <c r="AC99" i="11"/>
  <c r="AF99" i="11"/>
  <c r="AJ95" i="11"/>
  <c r="AR95" i="11"/>
  <c r="AJ102" i="11"/>
  <c r="U102" i="11"/>
  <c r="AB102" i="11"/>
  <c r="T102" i="11"/>
  <c r="AA102" i="11"/>
  <c r="D99" i="11"/>
  <c r="AM95" i="11"/>
  <c r="D95" i="11"/>
  <c r="Q99" i="11"/>
  <c r="F99" i="11"/>
  <c r="AN99" i="11"/>
  <c r="AD99" i="11"/>
  <c r="AB99" i="11"/>
  <c r="AN95" i="11"/>
  <c r="P102" i="11"/>
  <c r="F102" i="11"/>
  <c r="W102" i="11"/>
  <c r="H102" i="11"/>
  <c r="L99" i="11"/>
  <c r="J99" i="11"/>
  <c r="AK99" i="11"/>
  <c r="AE95" i="11"/>
  <c r="AI95" i="11"/>
  <c r="AC95" i="11"/>
  <c r="AP95" i="11"/>
  <c r="AJ93" i="11"/>
  <c r="N93" i="11"/>
  <c r="AG90" i="11"/>
  <c r="AQ90" i="11"/>
  <c r="H90" i="11"/>
  <c r="P90" i="11"/>
  <c r="W90" i="11"/>
  <c r="AD90" i="11"/>
  <c r="AN90" i="11"/>
  <c r="L92" i="11"/>
  <c r="AM92" i="11"/>
  <c r="AK92" i="11"/>
  <c r="D92" i="11"/>
  <c r="AD92" i="11"/>
  <c r="W92" i="11"/>
  <c r="AI92" i="11"/>
  <c r="O89" i="11"/>
  <c r="X89" i="11"/>
  <c r="P89" i="11"/>
  <c r="W89" i="11"/>
  <c r="AN89" i="11"/>
  <c r="AO89" i="11"/>
  <c r="AG78" i="11"/>
  <c r="AQ78" i="11"/>
  <c r="W78" i="11"/>
  <c r="AH78" i="11"/>
  <c r="AM78" i="11"/>
  <c r="H78" i="11"/>
  <c r="D78" i="11"/>
  <c r="AA79" i="11"/>
  <c r="U80" i="11"/>
  <c r="AO81" i="11"/>
  <c r="R81" i="11"/>
  <c r="AN81" i="11"/>
  <c r="O83" i="11"/>
  <c r="J83" i="11"/>
  <c r="W83" i="11"/>
  <c r="AO86" i="11"/>
  <c r="AI86" i="11"/>
  <c r="AA88" i="11"/>
  <c r="AN88" i="11"/>
  <c r="H88" i="11"/>
  <c r="AP88" i="11"/>
  <c r="AO88" i="11"/>
  <c r="F79" i="11"/>
  <c r="Q91" i="11"/>
  <c r="AJ91" i="11"/>
  <c r="AB79" i="11"/>
  <c r="AG91" i="11"/>
  <c r="W79" i="11"/>
  <c r="J79" i="11"/>
  <c r="AM91" i="11"/>
  <c r="AP91" i="11"/>
  <c r="AN91" i="11"/>
  <c r="AB91" i="11"/>
  <c r="AA91" i="11"/>
  <c r="R79" i="11"/>
  <c r="AH91" i="11"/>
  <c r="AE90" i="11"/>
  <c r="AA90" i="11"/>
  <c r="AP92" i="11"/>
  <c r="AB92" i="11"/>
  <c r="AC92" i="11"/>
  <c r="AC89" i="11"/>
  <c r="AD89" i="11"/>
  <c r="S78" i="11"/>
  <c r="V78" i="11"/>
  <c r="L78" i="11"/>
  <c r="U79" i="11"/>
  <c r="D88" i="11"/>
  <c r="AQ88" i="11"/>
  <c r="J91" i="11"/>
  <c r="AI79" i="11"/>
  <c r="AC79" i="11"/>
  <c r="N84" i="11"/>
  <c r="R84" i="11"/>
  <c r="X84" i="11"/>
  <c r="F84" i="11"/>
  <c r="Y84" i="11"/>
  <c r="AK84" i="11"/>
  <c r="AG84" i="11"/>
  <c r="Q84" i="11"/>
  <c r="AI84" i="11"/>
  <c r="Z84" i="11"/>
  <c r="AJ84" i="11"/>
  <c r="AP84" i="11"/>
  <c r="AH84" i="11"/>
  <c r="L84" i="11"/>
  <c r="AE84" i="11"/>
  <c r="U84" i="11"/>
  <c r="AC84" i="11"/>
  <c r="H84" i="11"/>
  <c r="AF84" i="11"/>
  <c r="N80" i="11"/>
  <c r="AE80" i="11"/>
  <c r="O80" i="11"/>
  <c r="H80" i="11"/>
  <c r="P80" i="11"/>
  <c r="Q80" i="11"/>
  <c r="F80" i="11"/>
  <c r="AC80" i="11"/>
  <c r="AB80" i="11"/>
  <c r="T80" i="11"/>
  <c r="AM80" i="11"/>
  <c r="AG80" i="11"/>
  <c r="AQ80" i="11"/>
  <c r="V80" i="11"/>
  <c r="AJ80" i="11"/>
  <c r="J80" i="11"/>
  <c r="L80" i="11"/>
  <c r="AH80" i="11"/>
  <c r="AR80" i="11"/>
  <c r="AN80" i="11"/>
  <c r="W80" i="11"/>
  <c r="AK80" i="11"/>
  <c r="AI80" i="11"/>
  <c r="W84" i="11"/>
  <c r="O84" i="11"/>
  <c r="V84" i="11"/>
  <c r="AD84" i="11"/>
  <c r="J86" i="11"/>
  <c r="AM86" i="11"/>
  <c r="AC86" i="11"/>
  <c r="W87" i="11"/>
  <c r="N87" i="11"/>
  <c r="AF87" i="11"/>
  <c r="Z87" i="11"/>
  <c r="AO87" i="11"/>
  <c r="J87" i="11"/>
  <c r="AP87" i="11"/>
  <c r="AJ87" i="11"/>
  <c r="AC87" i="11"/>
  <c r="P87" i="11"/>
  <c r="AL87" i="11"/>
  <c r="V87" i="11"/>
  <c r="AG87" i="11"/>
  <c r="F87" i="11"/>
  <c r="AI87" i="11"/>
  <c r="Y87" i="11"/>
  <c r="H87" i="11"/>
  <c r="S87" i="11"/>
  <c r="AE87" i="11"/>
  <c r="AD87" i="11"/>
  <c r="AR87" i="11"/>
  <c r="AN87" i="11"/>
  <c r="AA87" i="11"/>
  <c r="AM87" i="11"/>
  <c r="AB87" i="11"/>
  <c r="R87" i="11"/>
  <c r="X87" i="11"/>
  <c r="AQ87" i="11"/>
  <c r="N83" i="11"/>
  <c r="Q83" i="11"/>
  <c r="F83" i="11"/>
  <c r="AH83" i="11"/>
  <c r="X83" i="11"/>
  <c r="AK83" i="11"/>
  <c r="L83" i="11"/>
  <c r="AL83" i="11"/>
  <c r="D83" i="11"/>
  <c r="AI83" i="11"/>
  <c r="AO83" i="11"/>
  <c r="V83" i="11"/>
  <c r="AD83" i="11"/>
  <c r="AP83" i="11"/>
  <c r="AE83" i="11"/>
  <c r="T83" i="11"/>
  <c r="AA83" i="11"/>
  <c r="N86" i="11"/>
  <c r="F86" i="11"/>
  <c r="AA86" i="11"/>
  <c r="AE86" i="11"/>
  <c r="S86" i="11"/>
  <c r="AL86" i="11"/>
  <c r="AG86" i="11"/>
  <c r="AD86" i="11"/>
  <c r="W86" i="11"/>
  <c r="AH86" i="11"/>
  <c r="AQ86" i="11"/>
  <c r="D86" i="11"/>
  <c r="L86" i="11"/>
  <c r="AR86" i="11"/>
  <c r="AB86" i="11"/>
  <c r="O86" i="11"/>
  <c r="AP86" i="11"/>
  <c r="AF86" i="11"/>
  <c r="N82" i="11"/>
  <c r="AN82" i="11"/>
  <c r="AE82" i="11"/>
  <c r="AF82" i="11"/>
  <c r="AL82" i="11"/>
  <c r="AI82" i="11"/>
  <c r="L82" i="11"/>
  <c r="Y82" i="11"/>
  <c r="AK82" i="11"/>
  <c r="AM82" i="11"/>
  <c r="O82" i="11"/>
  <c r="R82" i="11"/>
  <c r="AO82" i="11"/>
  <c r="F82" i="11"/>
  <c r="Q82" i="11"/>
  <c r="W82" i="11"/>
  <c r="T82" i="11"/>
  <c r="S82" i="11"/>
  <c r="X82" i="11"/>
  <c r="V82" i="11"/>
  <c r="AD82" i="11"/>
  <c r="D82" i="11"/>
  <c r="AG82" i="11"/>
  <c r="Z82" i="11"/>
  <c r="AC82" i="11"/>
  <c r="J82" i="11"/>
  <c r="AQ82" i="11"/>
  <c r="AP82" i="11"/>
  <c r="AH82" i="11"/>
  <c r="AF80" i="11"/>
  <c r="T84" i="11"/>
  <c r="R80" i="11"/>
  <c r="S80" i="11"/>
  <c r="Y80" i="11"/>
  <c r="AA82" i="11"/>
  <c r="AM84" i="11"/>
  <c r="S84" i="11"/>
  <c r="AB84" i="11"/>
  <c r="Y86" i="11"/>
  <c r="V86" i="11"/>
  <c r="AJ86" i="11"/>
  <c r="X86" i="11"/>
  <c r="AN86" i="11"/>
  <c r="P82" i="11"/>
  <c r="AR82" i="11"/>
  <c r="N85" i="11"/>
  <c r="H85" i="11"/>
  <c r="R85" i="11"/>
  <c r="AE85" i="11"/>
  <c r="L85" i="11"/>
  <c r="Q85" i="11"/>
  <c r="T85" i="11"/>
  <c r="U85" i="11"/>
  <c r="O85" i="11"/>
  <c r="AK85" i="11"/>
  <c r="S85" i="11"/>
  <c r="W85" i="11"/>
  <c r="J85" i="11"/>
  <c r="AI85" i="11"/>
  <c r="AQ85" i="11"/>
  <c r="AN85" i="11"/>
  <c r="X85" i="11"/>
  <c r="V85" i="11"/>
  <c r="Z85" i="11"/>
  <c r="AL85" i="11"/>
  <c r="AA85" i="11"/>
  <c r="AB85" i="11"/>
  <c r="AD85" i="11"/>
  <c r="F85" i="11"/>
  <c r="N81" i="11"/>
  <c r="U81" i="11"/>
  <c r="X81" i="11"/>
  <c r="H81" i="11"/>
  <c r="AM81" i="11"/>
  <c r="AG81" i="11"/>
  <c r="AD81" i="11"/>
  <c r="AQ81" i="11"/>
  <c r="Z81" i="11"/>
  <c r="W81" i="11"/>
  <c r="Y81" i="11"/>
  <c r="AI81" i="11"/>
  <c r="P81" i="11"/>
  <c r="AB81" i="11"/>
  <c r="AP81" i="11"/>
  <c r="S81" i="11"/>
  <c r="AF81" i="11"/>
  <c r="W91" i="11"/>
  <c r="N91" i="11"/>
  <c r="AK79" i="11"/>
  <c r="N79" i="11"/>
  <c r="O69" i="11"/>
  <c r="AQ68" i="11"/>
  <c r="AO69" i="11"/>
  <c r="AA67" i="11"/>
  <c r="AJ76" i="11"/>
  <c r="AH76" i="11"/>
  <c r="AG71" i="11"/>
  <c r="AI71" i="11"/>
  <c r="Q69" i="11"/>
  <c r="AN66" i="11"/>
  <c r="AB66" i="11"/>
  <c r="R68" i="11"/>
  <c r="F76" i="11"/>
  <c r="AC67" i="11"/>
  <c r="AJ74" i="11"/>
  <c r="J70" i="11"/>
  <c r="J72" i="11"/>
  <c r="AE76" i="11"/>
  <c r="R76" i="11"/>
  <c r="O73" i="11"/>
  <c r="AM75" i="11"/>
  <c r="AD66" i="11"/>
  <c r="R66" i="11"/>
  <c r="X66" i="11"/>
  <c r="AJ68" i="11"/>
  <c r="AQ76" i="11"/>
  <c r="AH74" i="11"/>
  <c r="AC69" i="11"/>
  <c r="AJ69" i="11"/>
  <c r="AA70" i="11"/>
  <c r="J71" i="11"/>
  <c r="D74" i="11"/>
  <c r="AD75" i="11"/>
  <c r="AB73" i="11"/>
  <c r="Y74" i="11"/>
  <c r="S69" i="11"/>
  <c r="V69" i="11"/>
  <c r="AG66" i="11"/>
  <c r="AC66" i="11"/>
  <c r="V73" i="11"/>
  <c r="H72" i="11"/>
  <c r="AA76" i="11"/>
  <c r="AJ71" i="11"/>
  <c r="U72" i="11"/>
  <c r="Y66" i="11"/>
  <c r="X69" i="11"/>
  <c r="AH69" i="11"/>
  <c r="W72" i="11"/>
  <c r="O76" i="11"/>
  <c r="AG76" i="11"/>
  <c r="AD71" i="11"/>
  <c r="AN71" i="11"/>
  <c r="AA72" i="11"/>
  <c r="AG74" i="11"/>
  <c r="AN75" i="11"/>
  <c r="F75" i="11"/>
  <c r="AE66" i="11"/>
  <c r="S66" i="11"/>
  <c r="W66" i="11"/>
  <c r="AO66" i="11"/>
  <c r="D66" i="11"/>
  <c r="AA66" i="11"/>
  <c r="H66" i="11"/>
  <c r="H70" i="11"/>
  <c r="AC76" i="11"/>
  <c r="AP76" i="11"/>
  <c r="AO74" i="11"/>
  <c r="J74" i="11"/>
  <c r="X74" i="11"/>
  <c r="H74" i="11"/>
  <c r="R74" i="11"/>
  <c r="F74" i="11"/>
  <c r="AD67" i="11"/>
  <c r="AP67" i="11"/>
  <c r="AD69" i="11"/>
  <c r="AP69" i="11"/>
  <c r="S70" i="11"/>
  <c r="Q72" i="11"/>
  <c r="AM76" i="11"/>
  <c r="H76" i="11"/>
  <c r="D76" i="11"/>
  <c r="O70" i="11"/>
  <c r="V71" i="11"/>
  <c r="F71" i="11"/>
  <c r="O74" i="11"/>
  <c r="AA74" i="11"/>
  <c r="L66" i="11"/>
  <c r="AQ66" i="11"/>
  <c r="AM66" i="11"/>
  <c r="F67" i="11"/>
  <c r="AC74" i="11"/>
  <c r="W74" i="11"/>
  <c r="AI74" i="11"/>
  <c r="L74" i="11"/>
  <c r="AE74" i="11"/>
  <c r="AQ74" i="11"/>
  <c r="AB69" i="11"/>
  <c r="AN69" i="11"/>
  <c r="AD68" i="11"/>
  <c r="P70" i="11"/>
  <c r="Y76" i="11"/>
  <c r="S76" i="11"/>
  <c r="AI76" i="11"/>
  <c r="U74" i="11"/>
  <c r="AP75" i="11"/>
  <c r="O75" i="11"/>
  <c r="P66" i="11"/>
  <c r="V67" i="11"/>
  <c r="AM68" i="11"/>
  <c r="S74" i="11"/>
  <c r="AD74" i="11"/>
  <c r="N77" i="11"/>
  <c r="R77" i="11"/>
  <c r="AD77" i="11"/>
  <c r="AL77" i="11"/>
  <c r="AG77" i="11"/>
  <c r="V77" i="11"/>
  <c r="AJ77" i="11"/>
  <c r="AC77" i="11"/>
  <c r="X77" i="11"/>
  <c r="AP77" i="11"/>
  <c r="L77" i="11"/>
  <c r="D77" i="11"/>
  <c r="AA77" i="11"/>
  <c r="AB77" i="11"/>
  <c r="H77" i="11"/>
  <c r="AQ77" i="11"/>
  <c r="Q77" i="11"/>
  <c r="AE77" i="11"/>
  <c r="AK77" i="11"/>
  <c r="AF77" i="11"/>
  <c r="AI77" i="11"/>
  <c r="Z77" i="11"/>
  <c r="AR77" i="11"/>
  <c r="AH77" i="11"/>
  <c r="F77" i="11"/>
  <c r="S77" i="11"/>
  <c r="O77" i="11"/>
  <c r="AM77" i="11"/>
  <c r="AN77" i="11"/>
  <c r="Y77" i="11"/>
  <c r="J77" i="11"/>
  <c r="T77" i="11"/>
  <c r="AO77" i="11"/>
  <c r="P77" i="11"/>
  <c r="W77" i="11"/>
  <c r="U77" i="11"/>
  <c r="AK73" i="11"/>
  <c r="N73" i="11"/>
  <c r="O68" i="11"/>
  <c r="N68" i="11"/>
  <c r="AH68" i="11"/>
  <c r="V70" i="11"/>
  <c r="AD70" i="11"/>
  <c r="Y70" i="11"/>
  <c r="P72" i="11"/>
  <c r="AK72" i="11"/>
  <c r="L72" i="11"/>
  <c r="AD72" i="11"/>
  <c r="Y72" i="11"/>
  <c r="Q70" i="11"/>
  <c r="AJ70" i="11"/>
  <c r="AH72" i="11"/>
  <c r="AR75" i="11"/>
  <c r="T71" i="11"/>
  <c r="T70" i="11"/>
  <c r="D70" i="11"/>
  <c r="U70" i="11"/>
  <c r="D71" i="11"/>
  <c r="W71" i="11"/>
  <c r="U71" i="11"/>
  <c r="S71" i="11"/>
  <c r="Y71" i="11"/>
  <c r="X71" i="11"/>
  <c r="Q71" i="11"/>
  <c r="D72" i="11"/>
  <c r="O72" i="11"/>
  <c r="U73" i="11"/>
  <c r="AB75" i="11"/>
  <c r="R75" i="11"/>
  <c r="J75" i="11"/>
  <c r="H75" i="11"/>
  <c r="L75" i="11"/>
  <c r="AQ75" i="11"/>
  <c r="AI75" i="11"/>
  <c r="AG75" i="11"/>
  <c r="S68" i="11"/>
  <c r="AB68" i="11"/>
  <c r="AL67" i="11"/>
  <c r="AF67" i="11"/>
  <c r="Y68" i="11"/>
  <c r="O67" i="11"/>
  <c r="AE68" i="11"/>
  <c r="AL72" i="11"/>
  <c r="AR72" i="11"/>
  <c r="AL73" i="11"/>
  <c r="AN68" i="11"/>
  <c r="X68" i="11"/>
  <c r="AK70" i="11"/>
  <c r="P73" i="11"/>
  <c r="H67" i="11"/>
  <c r="R67" i="11"/>
  <c r="AE67" i="11"/>
  <c r="AN67" i="11"/>
  <c r="V68" i="11"/>
  <c r="J67" i="11"/>
  <c r="F70" i="11"/>
  <c r="S73" i="11"/>
  <c r="AJ73" i="11"/>
  <c r="AH73" i="11"/>
  <c r="AI73" i="11"/>
  <c r="W76" i="11"/>
  <c r="N76" i="11"/>
  <c r="P68" i="11"/>
  <c r="Z68" i="11"/>
  <c r="AF68" i="11"/>
  <c r="J73" i="11"/>
  <c r="AN73" i="11"/>
  <c r="W73" i="11"/>
  <c r="R73" i="11"/>
  <c r="Y73" i="11"/>
  <c r="AE73" i="11"/>
  <c r="AP68" i="11"/>
  <c r="AA68" i="11"/>
  <c r="AO68" i="11"/>
  <c r="L70" i="11"/>
  <c r="AC70" i="11"/>
  <c r="AB72" i="11"/>
  <c r="AE72" i="11"/>
  <c r="AO72" i="11"/>
  <c r="AI72" i="11"/>
  <c r="F72" i="11"/>
  <c r="X70" i="11"/>
  <c r="R72" i="11"/>
  <c r="AF75" i="11"/>
  <c r="AL71" i="11"/>
  <c r="AL70" i="11"/>
  <c r="AG70" i="11"/>
  <c r="AO71" i="11"/>
  <c r="O71" i="11"/>
  <c r="P71" i="11"/>
  <c r="R71" i="11"/>
  <c r="AK71" i="11"/>
  <c r="H71" i="11"/>
  <c r="AE71" i="11"/>
  <c r="AH71" i="11"/>
  <c r="AM72" i="11"/>
  <c r="AM73" i="11"/>
  <c r="AG73" i="11"/>
  <c r="Y75" i="11"/>
  <c r="P75" i="11"/>
  <c r="AO75" i="11"/>
  <c r="U75" i="11"/>
  <c r="AH75" i="11"/>
  <c r="AE75" i="11"/>
  <c r="AJ75" i="11"/>
  <c r="Q68" i="11"/>
  <c r="W68" i="11"/>
  <c r="AR67" i="11"/>
  <c r="Q67" i="11"/>
  <c r="AK68" i="11"/>
  <c r="AR68" i="11"/>
  <c r="T73" i="11"/>
  <c r="F68" i="11"/>
  <c r="AE70" i="11"/>
  <c r="AO70" i="11"/>
  <c r="AM67" i="11"/>
  <c r="AQ67" i="11"/>
  <c r="AK67" i="11"/>
  <c r="P67" i="11"/>
  <c r="D67" i="11"/>
  <c r="AO67" i="11"/>
  <c r="D68" i="11"/>
  <c r="Z72" i="11"/>
  <c r="S67" i="11"/>
  <c r="AQ73" i="11"/>
  <c r="AO73" i="11"/>
  <c r="H73" i="11"/>
  <c r="AD73" i="11"/>
  <c r="AP73" i="11"/>
  <c r="H68" i="11"/>
  <c r="AI68" i="11"/>
  <c r="AH65" i="11"/>
  <c r="F65" i="11"/>
  <c r="AN64" i="11"/>
  <c r="P64" i="11"/>
  <c r="AB63" i="11"/>
  <c r="AN63" i="11"/>
  <c r="F63" i="11"/>
  <c r="N62" i="11"/>
  <c r="AE62" i="11"/>
  <c r="AQ62" i="11"/>
  <c r="AN62" i="11"/>
  <c r="O62" i="11"/>
  <c r="S62" i="11"/>
  <c r="F62" i="11"/>
  <c r="V62" i="11"/>
  <c r="J62" i="11"/>
  <c r="R62" i="11"/>
  <c r="AI62" i="11"/>
  <c r="T62" i="11"/>
  <c r="Z62" i="11"/>
  <c r="AJ62" i="11"/>
  <c r="Q62" i="11"/>
  <c r="U62" i="11"/>
  <c r="AF62" i="11"/>
  <c r="AK62" i="11"/>
  <c r="AD62" i="11"/>
  <c r="AR62" i="11"/>
  <c r="AB62" i="11"/>
  <c r="D62" i="11"/>
  <c r="AL62" i="11"/>
  <c r="AC62" i="11"/>
  <c r="X62" i="11"/>
  <c r="AH62" i="11"/>
  <c r="AO62" i="11"/>
  <c r="AP62" i="11"/>
  <c r="AA62" i="11"/>
  <c r="AM62" i="11"/>
  <c r="H62" i="11"/>
  <c r="Y62" i="11"/>
  <c r="L62" i="11"/>
  <c r="AG62" i="11"/>
  <c r="P62" i="11"/>
  <c r="W62" i="11"/>
  <c r="V65" i="11"/>
  <c r="N65" i="11"/>
  <c r="Q63" i="11"/>
  <c r="Y61" i="11"/>
  <c r="O61" i="11"/>
  <c r="U61" i="11"/>
  <c r="H61" i="11"/>
  <c r="V63" i="11"/>
  <c r="AJ63" i="11"/>
  <c r="AD63" i="11"/>
  <c r="AR63" i="11"/>
  <c r="L65" i="11"/>
  <c r="AD65" i="11"/>
  <c r="AC65" i="11"/>
  <c r="U63" i="11"/>
  <c r="O63" i="11"/>
  <c r="F61" i="11"/>
  <c r="W61" i="11"/>
  <c r="AA61" i="11"/>
  <c r="X61" i="11"/>
  <c r="AH61" i="11"/>
  <c r="AR61" i="11"/>
  <c r="Q61" i="11"/>
  <c r="AP61" i="11"/>
  <c r="AG61" i="11"/>
  <c r="O65" i="11"/>
  <c r="D65" i="11"/>
  <c r="AO63" i="11"/>
  <c r="H63" i="11"/>
  <c r="Y63" i="11"/>
  <c r="R63" i="11"/>
  <c r="T63" i="11"/>
  <c r="T65" i="11"/>
  <c r="AQ65" i="11"/>
  <c r="AP65" i="11"/>
  <c r="AB65" i="11"/>
  <c r="X65" i="11"/>
  <c r="AO65" i="11"/>
  <c r="Q65" i="11"/>
  <c r="AF63" i="11"/>
  <c r="L63" i="11"/>
  <c r="Z61" i="11"/>
  <c r="AK61" i="11"/>
  <c r="V61" i="11"/>
  <c r="L61" i="11"/>
  <c r="AA65" i="11"/>
  <c r="S63" i="11"/>
  <c r="AC63" i="11"/>
  <c r="AR65" i="11"/>
  <c r="P65" i="11"/>
  <c r="AE65" i="11"/>
  <c r="AK65" i="11"/>
  <c r="AG63" i="11"/>
  <c r="AM63" i="11"/>
  <c r="AQ61" i="11"/>
  <c r="AN61" i="11"/>
  <c r="AE61" i="11"/>
  <c r="AJ61" i="11"/>
  <c r="AB61" i="11"/>
  <c r="AF61" i="11"/>
  <c r="AC61" i="11"/>
  <c r="S61" i="11"/>
  <c r="AM61" i="11"/>
  <c r="U65" i="11"/>
  <c r="AM65" i="11"/>
  <c r="P63" i="11"/>
  <c r="AI63" i="11"/>
  <c r="AH63" i="11"/>
  <c r="AK63" i="11"/>
  <c r="X63" i="11"/>
  <c r="AL65" i="11"/>
  <c r="AJ65" i="11"/>
  <c r="Z65" i="11"/>
  <c r="W65" i="11"/>
  <c r="Y65" i="11"/>
  <c r="AN65" i="11"/>
  <c r="Z63" i="11"/>
  <c r="AG39" i="11"/>
  <c r="L39" i="11"/>
  <c r="V43" i="11"/>
  <c r="AL43" i="11"/>
  <c r="F43" i="11"/>
  <c r="AR43" i="11"/>
  <c r="T38" i="11"/>
  <c r="Q38" i="11"/>
  <c r="AA39" i="11"/>
  <c r="S39" i="11"/>
  <c r="AO39" i="11"/>
  <c r="P39" i="11"/>
  <c r="S43" i="11"/>
  <c r="AB43" i="11"/>
  <c r="AQ39" i="11"/>
  <c r="W39" i="11"/>
  <c r="T39" i="11"/>
  <c r="AC40" i="11"/>
  <c r="Z43" i="11"/>
  <c r="V40" i="11"/>
  <c r="J39" i="11"/>
  <c r="D39" i="11"/>
  <c r="AK39" i="11"/>
  <c r="W43" i="11"/>
  <c r="AI39" i="11"/>
  <c r="AF39" i="11"/>
  <c r="AK43" i="11"/>
  <c r="AQ43" i="11"/>
  <c r="T43" i="11"/>
  <c r="AE43" i="11"/>
  <c r="AM39" i="11"/>
  <c r="AN42" i="11"/>
  <c r="AN39" i="11"/>
  <c r="AC42" i="11"/>
  <c r="H39" i="11"/>
  <c r="J41" i="11"/>
  <c r="J40" i="11"/>
  <c r="W40" i="11"/>
  <c r="AE39" i="11"/>
  <c r="H43" i="11"/>
  <c r="AR39" i="11"/>
  <c r="AL39" i="11"/>
  <c r="Z39" i="11"/>
  <c r="AN43" i="11"/>
  <c r="AF43" i="11"/>
  <c r="P41" i="11"/>
  <c r="L38" i="11"/>
  <c r="X36" i="11"/>
  <c r="S36" i="11"/>
  <c r="AR36" i="11"/>
  <c r="AP36" i="11"/>
  <c r="AD36" i="11"/>
  <c r="T36" i="11"/>
  <c r="L33" i="11"/>
  <c r="Z36" i="11"/>
  <c r="Y36" i="11"/>
  <c r="AK36" i="11"/>
  <c r="AE36" i="11"/>
  <c r="AI32" i="11"/>
  <c r="L35" i="11"/>
  <c r="AA34" i="11"/>
  <c r="AC34" i="11"/>
  <c r="AJ32" i="11"/>
  <c r="U38" i="11"/>
  <c r="AQ35" i="11"/>
  <c r="AH38" i="11"/>
  <c r="AO38" i="11"/>
  <c r="AA35" i="11"/>
  <c r="Y34" i="11"/>
  <c r="Q35" i="11"/>
  <c r="O35" i="11"/>
  <c r="V35" i="11"/>
  <c r="AC32" i="11"/>
  <c r="AG35" i="11"/>
  <c r="AK35" i="11"/>
  <c r="AL38" i="11"/>
  <c r="AF38" i="11"/>
  <c r="AN33" i="11"/>
  <c r="Q36" i="11"/>
  <c r="J38" i="11"/>
  <c r="U40" i="11"/>
  <c r="O40" i="11"/>
  <c r="R49" i="11"/>
  <c r="X49" i="11"/>
  <c r="AI40" i="11"/>
  <c r="AM38" i="11"/>
  <c r="AG38" i="11"/>
  <c r="F54" i="11"/>
  <c r="AB54" i="11"/>
  <c r="AI38" i="11"/>
  <c r="H38" i="11"/>
  <c r="R45" i="11"/>
  <c r="X45" i="11"/>
  <c r="AD45" i="11"/>
  <c r="AQ38" i="11"/>
  <c r="AE38" i="11"/>
  <c r="R58" i="11"/>
  <c r="J58" i="11"/>
  <c r="J50" i="11"/>
  <c r="X50" i="11"/>
  <c r="AP39" i="11"/>
  <c r="AJ39" i="11"/>
  <c r="X39" i="11"/>
  <c r="AD39" i="11"/>
  <c r="AD42" i="11"/>
  <c r="V50" i="11"/>
  <c r="P50" i="11"/>
  <c r="H50" i="11"/>
  <c r="W50" i="11"/>
  <c r="X57" i="11"/>
  <c r="AD57" i="11"/>
  <c r="AJ49" i="11"/>
  <c r="AD49" i="11"/>
  <c r="J49" i="11"/>
  <c r="AO50" i="11"/>
  <c r="AP50" i="11"/>
  <c r="AP58" i="11"/>
  <c r="R39" i="11"/>
  <c r="AO40" i="11"/>
  <c r="R57" i="11"/>
  <c r="J57" i="11"/>
  <c r="AJ43" i="11"/>
  <c r="AD43" i="11"/>
  <c r="R43" i="11"/>
  <c r="J43" i="11"/>
  <c r="X47" i="11"/>
  <c r="U39" i="11"/>
  <c r="O39" i="11"/>
  <c r="AQ49" i="11"/>
  <c r="V49" i="11"/>
  <c r="Y49" i="11"/>
  <c r="AK53" i="11"/>
  <c r="AI53" i="11"/>
  <c r="AC53" i="11"/>
  <c r="L57" i="11"/>
  <c r="AO43" i="11"/>
  <c r="AI43" i="11"/>
  <c r="AO57" i="11"/>
  <c r="H57" i="11"/>
  <c r="Q39" i="11"/>
  <c r="W45" i="11"/>
  <c r="V45" i="11"/>
  <c r="P43" i="11"/>
  <c r="AH57" i="11"/>
  <c r="AC58" i="11"/>
  <c r="AI49" i="11"/>
  <c r="AE49" i="11"/>
  <c r="AB49" i="11"/>
  <c r="AH53" i="11"/>
  <c r="AB53" i="11"/>
  <c r="AN53" i="11"/>
  <c r="F53" i="11"/>
  <c r="Q43" i="11"/>
  <c r="AI57" i="11"/>
  <c r="P57" i="11"/>
  <c r="O37" i="11"/>
  <c r="X55" i="11"/>
  <c r="N41" i="11"/>
  <c r="W41" i="11"/>
  <c r="V41" i="11"/>
  <c r="AD41" i="11"/>
  <c r="AQ41" i="11"/>
  <c r="AP41" i="11"/>
  <c r="AI41" i="11"/>
  <c r="AR41" i="11"/>
  <c r="X41" i="11"/>
  <c r="Y41" i="11"/>
  <c r="AH41" i="11"/>
  <c r="Z41" i="11"/>
  <c r="AB41" i="11"/>
  <c r="H41" i="11"/>
  <c r="AE41" i="11"/>
  <c r="AN41" i="11"/>
  <c r="AK41" i="11"/>
  <c r="AC41" i="11"/>
  <c r="AF41" i="11"/>
  <c r="Q41" i="11"/>
  <c r="F41" i="11"/>
  <c r="S41" i="11"/>
  <c r="AL41" i="11"/>
  <c r="N37" i="11"/>
  <c r="AH37" i="11"/>
  <c r="Y37" i="11"/>
  <c r="AP37" i="11"/>
  <c r="W37" i="11"/>
  <c r="J37" i="11"/>
  <c r="T37" i="11"/>
  <c r="AQ37" i="11"/>
  <c r="Q37" i="11"/>
  <c r="AA37" i="11"/>
  <c r="AD37" i="11"/>
  <c r="AK37" i="11"/>
  <c r="Z37" i="11"/>
  <c r="AI37" i="11"/>
  <c r="AM37" i="11"/>
  <c r="L46" i="11"/>
  <c r="AJ46" i="11"/>
  <c r="AP46" i="11"/>
  <c r="AO46" i="11"/>
  <c r="AD46" i="11"/>
  <c r="AR46" i="11"/>
  <c r="S46" i="11"/>
  <c r="AN59" i="11"/>
  <c r="AE59" i="11"/>
  <c r="S59" i="11"/>
  <c r="AC59" i="11"/>
  <c r="AD59" i="11"/>
  <c r="AL59" i="11"/>
  <c r="N55" i="11"/>
  <c r="AN55" i="11"/>
  <c r="F55" i="11"/>
  <c r="AJ55" i="11"/>
  <c r="Y55" i="11"/>
  <c r="AP55" i="11"/>
  <c r="R55" i="11"/>
  <c r="AR55" i="11"/>
  <c r="L55" i="11"/>
  <c r="Z55" i="11"/>
  <c r="AH55" i="11"/>
  <c r="T55" i="11"/>
  <c r="H55" i="11"/>
  <c r="AB55" i="11"/>
  <c r="V55" i="11"/>
  <c r="AF55" i="11"/>
  <c r="AI55" i="11"/>
  <c r="AO55" i="11"/>
  <c r="S55" i="11"/>
  <c r="J55" i="11"/>
  <c r="W55" i="11"/>
  <c r="AE55" i="11"/>
  <c r="AD55" i="11"/>
  <c r="N51" i="11"/>
  <c r="AK51" i="11"/>
  <c r="AJ51" i="11"/>
  <c r="AN51" i="11"/>
  <c r="R51" i="11"/>
  <c r="J51" i="11"/>
  <c r="W51" i="11"/>
  <c r="AO51" i="11"/>
  <c r="AF51" i="11"/>
  <c r="T51" i="11"/>
  <c r="F51" i="11"/>
  <c r="AQ51" i="11"/>
  <c r="AH51" i="11"/>
  <c r="AE51" i="11"/>
  <c r="AB51" i="11"/>
  <c r="AR51" i="11"/>
  <c r="Y51" i="11"/>
  <c r="P51" i="11"/>
  <c r="AD51" i="11"/>
  <c r="V51" i="11"/>
  <c r="Q51" i="11"/>
  <c r="H51" i="11"/>
  <c r="Z51" i="11"/>
  <c r="AI51" i="11"/>
  <c r="N47" i="11"/>
  <c r="L47" i="11"/>
  <c r="J47" i="11"/>
  <c r="AQ47" i="11"/>
  <c r="P47" i="11"/>
  <c r="Q47" i="11"/>
  <c r="AL47" i="11"/>
  <c r="AP47" i="11"/>
  <c r="R47" i="11"/>
  <c r="AB47" i="11"/>
  <c r="AO47" i="11"/>
  <c r="AR47" i="11"/>
  <c r="AJ47" i="11"/>
  <c r="Y47" i="11"/>
  <c r="AN47" i="11"/>
  <c r="F47" i="11"/>
  <c r="AI47" i="11"/>
  <c r="Z47" i="11"/>
  <c r="AK47" i="11"/>
  <c r="S47" i="11"/>
  <c r="W47" i="11"/>
  <c r="T47" i="11"/>
  <c r="AJ41" i="11"/>
  <c r="P55" i="11"/>
  <c r="Q55" i="11"/>
  <c r="AC47" i="11"/>
  <c r="AB37" i="11"/>
  <c r="V47" i="11"/>
  <c r="X51" i="11"/>
  <c r="Z46" i="11"/>
  <c r="AB44" i="11"/>
  <c r="Q50" i="11"/>
  <c r="T50" i="11"/>
  <c r="R50" i="11"/>
  <c r="AE50" i="11"/>
  <c r="AR50" i="11"/>
  <c r="AN50" i="11"/>
  <c r="Y50" i="11"/>
  <c r="AE54" i="11"/>
  <c r="R54" i="11"/>
  <c r="W54" i="11"/>
  <c r="AI54" i="11"/>
  <c r="AN54" i="11"/>
  <c r="AE58" i="11"/>
  <c r="AH58" i="11"/>
  <c r="L58" i="11"/>
  <c r="Z58" i="11"/>
  <c r="H40" i="11"/>
  <c r="AK40" i="11"/>
  <c r="AA40" i="11"/>
  <c r="AF40" i="11"/>
  <c r="AO44" i="11"/>
  <c r="AP44" i="11"/>
  <c r="AH44" i="11"/>
  <c r="Q44" i="11"/>
  <c r="AM59" i="11"/>
  <c r="AD44" i="11"/>
  <c r="AL50" i="11"/>
  <c r="AB50" i="11"/>
  <c r="AF50" i="11"/>
  <c r="AD50" i="11"/>
  <c r="AI50" i="11"/>
  <c r="AH50" i="11"/>
  <c r="L50" i="11"/>
  <c r="AK54" i="11"/>
  <c r="H54" i="11"/>
  <c r="AF54" i="11"/>
  <c r="AQ54" i="11"/>
  <c r="T58" i="11"/>
  <c r="AK58" i="11"/>
  <c r="AC44" i="11"/>
  <c r="AP40" i="11"/>
  <c r="AL40" i="11"/>
  <c r="S40" i="11"/>
  <c r="AB40" i="11"/>
  <c r="AE44" i="11"/>
  <c r="U48" i="11"/>
  <c r="AN40" i="11"/>
  <c r="V38" i="11"/>
  <c r="D32" i="11"/>
  <c r="AM32" i="11"/>
  <c r="J35" i="11"/>
  <c r="AJ35" i="11"/>
  <c r="U36" i="11"/>
  <c r="O36" i="11"/>
  <c r="D36" i="11"/>
  <c r="L26" i="11"/>
  <c r="H22" i="11"/>
  <c r="AD22" i="11"/>
  <c r="Q22" i="11"/>
  <c r="AH31" i="11"/>
  <c r="P31" i="11"/>
  <c r="AQ34" i="11"/>
  <c r="F31" i="11"/>
  <c r="S22" i="11"/>
  <c r="Y22" i="11"/>
  <c r="N25" i="11"/>
  <c r="AF25" i="11"/>
  <c r="AQ25" i="11"/>
  <c r="S25" i="11"/>
  <c r="AO25" i="11"/>
  <c r="AN25" i="11"/>
  <c r="AI25" i="11"/>
  <c r="AD25" i="11"/>
  <c r="L25" i="11"/>
  <c r="AE25" i="11"/>
  <c r="AB25" i="11"/>
  <c r="V25" i="11"/>
  <c r="AR25" i="11"/>
  <c r="AK25" i="11"/>
  <c r="Z25" i="11"/>
  <c r="W25" i="11"/>
  <c r="AJ25" i="11"/>
  <c r="AC25" i="11"/>
  <c r="P25" i="11"/>
  <c r="T25" i="11"/>
  <c r="AI21" i="11"/>
  <c r="AD21" i="11"/>
  <c r="Y21" i="11"/>
  <c r="AP21" i="11"/>
  <c r="AL25" i="11"/>
  <c r="AH25" i="11"/>
  <c r="Q25" i="11"/>
  <c r="N31" i="11"/>
  <c r="D31" i="11"/>
  <c r="Z31" i="11"/>
  <c r="AR31" i="11"/>
  <c r="Q31" i="11"/>
  <c r="AA31" i="11"/>
  <c r="AG31" i="11"/>
  <c r="AL31" i="11"/>
  <c r="AC31" i="11"/>
  <c r="AJ31" i="11"/>
  <c r="J31" i="11"/>
  <c r="O31" i="11"/>
  <c r="S31" i="11"/>
  <c r="X31" i="11"/>
  <c r="R31" i="11"/>
  <c r="AM31" i="11"/>
  <c r="AE31" i="11"/>
  <c r="R21" i="11"/>
  <c r="AK21" i="11"/>
  <c r="AQ21" i="11"/>
  <c r="H31" i="11"/>
  <c r="AB31" i="11"/>
  <c r="AI31" i="11"/>
  <c r="U31" i="11"/>
  <c r="H25" i="11"/>
  <c r="F25" i="11"/>
  <c r="AP25" i="11"/>
  <c r="N33" i="11"/>
  <c r="AD33" i="11"/>
  <c r="R33" i="11"/>
  <c r="W33" i="11"/>
  <c r="AR33" i="11"/>
  <c r="S33" i="11"/>
  <c r="O33" i="11"/>
  <c r="D33" i="11"/>
  <c r="AE33" i="11"/>
  <c r="F33" i="11"/>
  <c r="AF33" i="11"/>
  <c r="AP33" i="11"/>
  <c r="AO33" i="11"/>
  <c r="N21" i="11"/>
  <c r="AB21" i="11"/>
  <c r="AR21" i="11"/>
  <c r="AC21" i="11"/>
  <c r="S21" i="11"/>
  <c r="T21" i="11"/>
  <c r="AE21" i="11"/>
  <c r="H21" i="11"/>
  <c r="X21" i="11"/>
  <c r="V21" i="11"/>
  <c r="AH21" i="11"/>
  <c r="Q21" i="11"/>
  <c r="Z21" i="11"/>
  <c r="AL21" i="11"/>
  <c r="P21" i="11"/>
  <c r="AO21" i="11"/>
  <c r="AJ21" i="11"/>
  <c r="F21" i="11"/>
  <c r="J21" i="11"/>
  <c r="AO31" i="11"/>
  <c r="AP31" i="11"/>
  <c r="W31" i="11"/>
  <c r="AF31" i="11"/>
  <c r="AI33" i="11"/>
  <c r="N35" i="11"/>
  <c r="AP35" i="11"/>
  <c r="AD35" i="11"/>
  <c r="F35" i="11"/>
  <c r="S35" i="11"/>
  <c r="H35" i="11"/>
  <c r="Y35" i="11"/>
  <c r="AM35" i="11"/>
  <c r="D35" i="11"/>
  <c r="U35" i="11"/>
  <c r="Z35" i="11"/>
  <c r="X35" i="11"/>
  <c r="AR35" i="11"/>
  <c r="AI35" i="11"/>
  <c r="R35" i="11"/>
  <c r="AH35" i="11"/>
  <c r="AC35" i="11"/>
  <c r="W35" i="11"/>
  <c r="AO35" i="11"/>
  <c r="T35" i="11"/>
  <c r="AE35" i="11"/>
  <c r="N26" i="11"/>
  <c r="AJ26" i="11"/>
  <c r="T26" i="11"/>
  <c r="Z26" i="11"/>
  <c r="W26" i="11"/>
  <c r="AB30" i="11"/>
  <c r="AF34" i="11"/>
  <c r="P35" i="11"/>
  <c r="T20" i="11"/>
  <c r="AP34" i="11"/>
  <c r="L32" i="11"/>
  <c r="Y32" i="11"/>
  <c r="D34" i="11"/>
  <c r="P32" i="11"/>
  <c r="AN32" i="11"/>
  <c r="Y30" i="11"/>
  <c r="AE20" i="11"/>
  <c r="D25" i="11"/>
  <c r="U55" i="11"/>
  <c r="O55" i="11"/>
  <c r="AG55" i="11"/>
  <c r="AA55" i="11"/>
  <c r="D55" i="11"/>
  <c r="AM55" i="11"/>
  <c r="AG51" i="11"/>
  <c r="O51" i="11"/>
  <c r="AM51" i="11"/>
  <c r="AA51" i="11"/>
  <c r="U51" i="11"/>
  <c r="D51" i="11"/>
  <c r="AA47" i="11"/>
  <c r="O47" i="11"/>
  <c r="U47" i="11"/>
  <c r="AG47" i="11"/>
  <c r="AM47" i="11"/>
  <c r="D47" i="11"/>
  <c r="O43" i="11"/>
  <c r="AG43" i="11"/>
  <c r="AA43" i="11"/>
  <c r="D43" i="11"/>
  <c r="U43" i="11"/>
  <c r="AM43" i="11"/>
  <c r="D58" i="11"/>
  <c r="O58" i="11"/>
  <c r="U58" i="11"/>
  <c r="U54" i="11"/>
  <c r="AG54" i="11"/>
  <c r="D54" i="11"/>
  <c r="AM54" i="11"/>
  <c r="O54" i="11"/>
  <c r="AA54" i="11"/>
  <c r="AM50" i="11"/>
  <c r="D50" i="11"/>
  <c r="AG50" i="11"/>
  <c r="AA50" i="11"/>
  <c r="O50" i="11"/>
  <c r="U50" i="11"/>
  <c r="D46" i="11"/>
  <c r="AG46" i="11"/>
  <c r="AA46" i="11"/>
  <c r="D42" i="11"/>
  <c r="AA42" i="11"/>
  <c r="U42" i="11"/>
  <c r="AM57" i="11"/>
  <c r="AG57" i="11"/>
  <c r="D57" i="11"/>
  <c r="AA57" i="11"/>
  <c r="O57" i="11"/>
  <c r="U57" i="11"/>
  <c r="AA53" i="11"/>
  <c r="AG53" i="11"/>
  <c r="D53" i="11"/>
  <c r="AM53" i="11"/>
  <c r="O53" i="11"/>
  <c r="U53" i="11"/>
  <c r="AM49" i="11"/>
  <c r="AG49" i="11"/>
  <c r="D49" i="11"/>
  <c r="O49" i="11"/>
  <c r="U49" i="11"/>
  <c r="AA49" i="11"/>
  <c r="AM45" i="11"/>
  <c r="U45" i="11"/>
  <c r="D45" i="11"/>
  <c r="AA45" i="11"/>
  <c r="O45" i="11"/>
  <c r="AG45" i="11"/>
  <c r="U41" i="11"/>
  <c r="D41" i="11"/>
  <c r="AA41" i="11"/>
  <c r="O41" i="11"/>
  <c r="AG41" i="11"/>
  <c r="AM41" i="11"/>
  <c r="AG52" i="11"/>
  <c r="O52" i="11"/>
  <c r="O44" i="11"/>
  <c r="AM44" i="11"/>
  <c r="U44" i="11"/>
  <c r="AA44" i="11"/>
  <c r="AG44" i="11"/>
  <c r="D44" i="11"/>
  <c r="N60" i="11"/>
  <c r="AF60" i="11"/>
  <c r="AD60" i="11"/>
  <c r="AB60" i="11"/>
  <c r="AG60" i="11"/>
  <c r="AO60" i="11"/>
  <c r="AJ60" i="11"/>
  <c r="Z60" i="11"/>
  <c r="P60" i="11"/>
  <c r="AR60" i="11"/>
  <c r="X60" i="11"/>
  <c r="D60" i="11"/>
  <c r="AC60" i="11"/>
  <c r="AL60" i="11"/>
  <c r="AP60" i="11"/>
  <c r="Y60" i="11"/>
  <c r="Q60" i="11"/>
  <c r="S60" i="11"/>
  <c r="N56" i="11"/>
  <c r="X56" i="11"/>
  <c r="W56" i="11"/>
  <c r="AC56" i="11"/>
  <c r="AJ56" i="11"/>
  <c r="AB56" i="11"/>
  <c r="L56" i="11"/>
  <c r="U56" i="11"/>
  <c r="AD56" i="11"/>
  <c r="V56" i="11"/>
  <c r="Z56" i="11"/>
  <c r="AO56" i="11"/>
  <c r="F56" i="11"/>
  <c r="T56" i="11"/>
  <c r="AQ56" i="11"/>
  <c r="AE56" i="11"/>
  <c r="AA56" i="11"/>
  <c r="O56" i="11"/>
  <c r="N52" i="11"/>
  <c r="AP52" i="11"/>
  <c r="F52" i="11"/>
  <c r="AB52" i="11"/>
  <c r="AD52" i="11"/>
  <c r="AQ52" i="11"/>
  <c r="AC52" i="11"/>
  <c r="AJ52" i="11"/>
  <c r="AN52" i="11"/>
  <c r="V52" i="11"/>
  <c r="S52" i="11"/>
  <c r="AI52" i="11"/>
  <c r="H52" i="11"/>
  <c r="N48" i="11"/>
  <c r="Y48" i="11"/>
  <c r="AF48" i="11"/>
  <c r="F48" i="11"/>
  <c r="AL48" i="11"/>
  <c r="V48" i="11"/>
  <c r="J48" i="11"/>
  <c r="AC48" i="11"/>
  <c r="AO48" i="11"/>
  <c r="AE48" i="11"/>
  <c r="Z48" i="11"/>
  <c r="P48" i="11"/>
  <c r="L48" i="11"/>
  <c r="AJ48" i="11"/>
  <c r="T48" i="11"/>
  <c r="H48" i="11"/>
  <c r="T52" i="11"/>
  <c r="D52" i="11"/>
  <c r="AM56" i="11"/>
  <c r="U60" i="11"/>
  <c r="F60" i="11"/>
  <c r="AA60" i="11"/>
  <c r="AN60" i="11"/>
  <c r="AH60" i="11"/>
  <c r="Y56" i="11"/>
  <c r="AN56" i="11"/>
  <c r="AR56" i="11"/>
  <c r="R56" i="11"/>
  <c r="W48" i="11"/>
  <c r="AO52" i="11"/>
  <c r="AK48" i="11"/>
  <c r="X48" i="11"/>
  <c r="Y52" i="11"/>
  <c r="P52" i="11"/>
  <c r="N42" i="11"/>
  <c r="AP42" i="11"/>
  <c r="AB42" i="11"/>
  <c r="AE42" i="11"/>
  <c r="AK42" i="11"/>
  <c r="L42" i="11"/>
  <c r="F42" i="11"/>
  <c r="AO42" i="11"/>
  <c r="AQ42" i="11"/>
  <c r="AF42" i="11"/>
  <c r="R42" i="11"/>
  <c r="AR42" i="11"/>
  <c r="V42" i="11"/>
  <c r="P42" i="11"/>
  <c r="T42" i="11"/>
  <c r="H42" i="11"/>
  <c r="X46" i="11"/>
  <c r="N46" i="11"/>
  <c r="AK46" i="11"/>
  <c r="AN46" i="11"/>
  <c r="AF46" i="11"/>
  <c r="T46" i="11"/>
  <c r="F46" i="11"/>
  <c r="AC46" i="11"/>
  <c r="AH46" i="11"/>
  <c r="AB46" i="11"/>
  <c r="Q46" i="11"/>
  <c r="H46" i="11"/>
  <c r="N59" i="11"/>
  <c r="AJ59" i="11"/>
  <c r="AP59" i="11"/>
  <c r="AA59" i="11"/>
  <c r="AO59" i="11"/>
  <c r="Z59" i="11"/>
  <c r="T59" i="11"/>
  <c r="V59" i="11"/>
  <c r="Q59" i="11"/>
  <c r="L59" i="11"/>
  <c r="F59" i="11"/>
  <c r="J59" i="11"/>
  <c r="P59" i="11"/>
  <c r="AI59" i="11"/>
  <c r="AQ59" i="11"/>
  <c r="AK59" i="11"/>
  <c r="AH59" i="11"/>
  <c r="D59" i="11"/>
  <c r="H59" i="11"/>
  <c r="Y46" i="11"/>
  <c r="J46" i="11"/>
  <c r="AE46" i="11"/>
  <c r="AF52" i="11"/>
  <c r="AM42" i="11"/>
  <c r="AG42" i="11"/>
  <c r="AM46" i="11"/>
  <c r="O46" i="11"/>
  <c r="D48" i="11"/>
  <c r="AM48" i="11"/>
  <c r="AM52" i="11"/>
  <c r="AG56" i="11"/>
  <c r="O59" i="11"/>
  <c r="Y59" i="11"/>
  <c r="W59" i="11"/>
  <c r="X59" i="11"/>
  <c r="AM60" i="11"/>
  <c r="O60" i="11"/>
  <c r="AE60" i="11"/>
  <c r="W60" i="11"/>
  <c r="R60" i="11"/>
  <c r="AP56" i="11"/>
  <c r="AF56" i="11"/>
  <c r="Q56" i="11"/>
  <c r="Q42" i="11"/>
  <c r="W46" i="11"/>
  <c r="Q48" i="11"/>
  <c r="J42" i="11"/>
  <c r="AL42" i="11"/>
  <c r="S42" i="11"/>
  <c r="AN48" i="11"/>
  <c r="AD48" i="11"/>
  <c r="S48" i="11"/>
  <c r="X52" i="11"/>
  <c r="J52" i="11"/>
  <c r="N58" i="11"/>
  <c r="AF58" i="11"/>
  <c r="AO58" i="11"/>
  <c r="W58" i="11"/>
  <c r="AB58" i="11"/>
  <c r="Q58" i="11"/>
  <c r="F58" i="11"/>
  <c r="S58" i="11"/>
  <c r="AG58" i="11"/>
  <c r="AD58" i="11"/>
  <c r="V58" i="11"/>
  <c r="AL58" i="11"/>
  <c r="AQ58" i="11"/>
  <c r="X58" i="11"/>
  <c r="AI58" i="11"/>
  <c r="H58" i="11"/>
  <c r="AM58" i="11"/>
  <c r="AA58" i="11"/>
  <c r="N54" i="11"/>
  <c r="X54" i="11"/>
  <c r="V54" i="11"/>
  <c r="Q54" i="11"/>
  <c r="AC54" i="11"/>
  <c r="S54" i="11"/>
  <c r="AO54" i="11"/>
  <c r="AR54" i="11"/>
  <c r="AJ54" i="11"/>
  <c r="AG48" i="11"/>
  <c r="AA48" i="11"/>
  <c r="R46" i="11"/>
  <c r="P46" i="11"/>
  <c r="AQ46" i="11"/>
  <c r="AR52" i="11"/>
  <c r="O42" i="11"/>
  <c r="U46" i="11"/>
  <c r="O48" i="11"/>
  <c r="AA52" i="11"/>
  <c r="U52" i="11"/>
  <c r="D56" i="11"/>
  <c r="U59" i="11"/>
  <c r="R59" i="11"/>
  <c r="AG59" i="11"/>
  <c r="AF59" i="11"/>
  <c r="H60" i="11"/>
  <c r="AK60" i="11"/>
  <c r="T60" i="11"/>
  <c r="L60" i="11"/>
  <c r="AK56" i="11"/>
  <c r="AL56" i="11"/>
  <c r="H56" i="11"/>
  <c r="AH56" i="11"/>
  <c r="W42" i="11"/>
  <c r="AI46" i="11"/>
  <c r="Q52" i="11"/>
  <c r="AJ42" i="11"/>
  <c r="AI42" i="11"/>
  <c r="AH42" i="11"/>
  <c r="AH48" i="11"/>
  <c r="AR48" i="11"/>
  <c r="AP48" i="11"/>
  <c r="L52" i="11"/>
  <c r="AE52" i="11"/>
  <c r="R52" i="11"/>
  <c r="N44" i="11"/>
  <c r="AF44" i="11"/>
  <c r="V44" i="11"/>
  <c r="AQ44" i="11"/>
  <c r="R44" i="11"/>
  <c r="AI44" i="11"/>
  <c r="W44" i="11"/>
  <c r="F44" i="11"/>
  <c r="P44" i="11"/>
  <c r="AJ44" i="11"/>
  <c r="AK44" i="11"/>
  <c r="X44" i="11"/>
  <c r="S44" i="11"/>
  <c r="T44" i="11"/>
  <c r="AL44" i="11"/>
  <c r="N45" i="11"/>
  <c r="AN45" i="11"/>
  <c r="AK45" i="11"/>
  <c r="AF45" i="11"/>
  <c r="P45" i="11"/>
  <c r="Q45" i="11"/>
  <c r="AP45" i="11"/>
  <c r="T45" i="11"/>
  <c r="AQ45" i="11"/>
  <c r="S45" i="11"/>
  <c r="L45" i="11"/>
  <c r="Y45" i="11"/>
  <c r="AJ45" i="11"/>
  <c r="J45" i="11"/>
  <c r="AO45" i="11"/>
  <c r="X43" i="11"/>
  <c r="N43" i="11"/>
  <c r="F39" i="11"/>
  <c r="V39" i="11"/>
  <c r="AB39" i="11"/>
  <c r="AH39" i="11"/>
  <c r="F38" i="11"/>
  <c r="AH36" i="11"/>
  <c r="F36" i="11"/>
  <c r="AB36" i="11"/>
  <c r="AB35" i="11"/>
  <c r="AN35" i="11"/>
  <c r="AH34" i="11"/>
  <c r="AB34" i="11"/>
  <c r="V34" i="11"/>
  <c r="AB33" i="11"/>
  <c r="AN31" i="11"/>
  <c r="AE40" i="11"/>
  <c r="D40" i="11"/>
  <c r="AH40" i="11"/>
  <c r="Q40" i="11"/>
  <c r="AR40" i="11"/>
  <c r="L40" i="11"/>
  <c r="P40" i="11"/>
  <c r="AG40" i="11"/>
  <c r="X40" i="11"/>
  <c r="T40" i="11"/>
  <c r="F40" i="11"/>
  <c r="Y40" i="11"/>
  <c r="AJ40" i="11"/>
  <c r="AQ40" i="11"/>
  <c r="AD40" i="11"/>
  <c r="R40" i="11"/>
  <c r="Z40" i="11"/>
  <c r="AM40" i="11"/>
  <c r="O38" i="11"/>
  <c r="Z38" i="11"/>
  <c r="AB38" i="11"/>
  <c r="AD38" i="11"/>
  <c r="P38" i="11"/>
  <c r="AJ38" i="11"/>
  <c r="AC38" i="11"/>
  <c r="R38" i="11"/>
  <c r="D38" i="11"/>
  <c r="AA38" i="11"/>
  <c r="AK38" i="11"/>
  <c r="Y38" i="11"/>
  <c r="W38" i="11"/>
  <c r="S38" i="11"/>
  <c r="AR38" i="11"/>
  <c r="AP38" i="11"/>
  <c r="X38" i="11"/>
  <c r="AN38" i="11"/>
  <c r="U37" i="11"/>
  <c r="H37" i="11"/>
  <c r="V37" i="11"/>
  <c r="X37" i="11"/>
  <c r="F37" i="11"/>
  <c r="AE37" i="11"/>
  <c r="AL37" i="11"/>
  <c r="R37" i="11"/>
  <c r="D37" i="11"/>
  <c r="AG37" i="11"/>
  <c r="AC37" i="11"/>
  <c r="L37" i="11"/>
  <c r="AN37" i="11"/>
  <c r="P37" i="11"/>
  <c r="AF37" i="11"/>
  <c r="AJ37" i="11"/>
  <c r="AL36" i="11"/>
  <c r="R36" i="11"/>
  <c r="AA36" i="11"/>
  <c r="AM36" i="11"/>
  <c r="L36" i="11"/>
  <c r="H36" i="11"/>
  <c r="V36" i="11"/>
  <c r="AI36" i="11"/>
  <c r="AO36" i="11"/>
  <c r="P36" i="11"/>
  <c r="AF36" i="11"/>
  <c r="AG36" i="11"/>
  <c r="AC36" i="11"/>
  <c r="AJ36" i="11"/>
  <c r="AQ36" i="11"/>
  <c r="W36" i="11"/>
  <c r="J36" i="11"/>
  <c r="AN36" i="11"/>
  <c r="AJ34" i="11"/>
  <c r="U34" i="11"/>
  <c r="L34" i="11"/>
  <c r="Q34" i="11"/>
  <c r="AR34" i="11"/>
  <c r="Z34" i="11"/>
  <c r="F34" i="11"/>
  <c r="AM34" i="11"/>
  <c r="S34" i="11"/>
  <c r="AO34" i="11"/>
  <c r="W34" i="11"/>
  <c r="J34" i="11"/>
  <c r="N34" i="11"/>
  <c r="AD34" i="11"/>
  <c r="AK34" i="11"/>
  <c r="P34" i="11"/>
  <c r="R34" i="11"/>
  <c r="O34" i="11"/>
  <c r="AG34" i="11"/>
  <c r="AE34" i="11"/>
  <c r="H34" i="11"/>
  <c r="AI34" i="11"/>
  <c r="AN34" i="11"/>
  <c r="AL34" i="11"/>
  <c r="AA33" i="11"/>
  <c r="AC33" i="11"/>
  <c r="Z33" i="11"/>
  <c r="J33" i="11"/>
  <c r="AQ33" i="11"/>
  <c r="AH33" i="11"/>
  <c r="P33" i="11"/>
  <c r="AM33" i="11"/>
  <c r="AG33" i="11"/>
  <c r="H33" i="11"/>
  <c r="Q33" i="11"/>
  <c r="AL33" i="11"/>
  <c r="T33" i="11"/>
  <c r="Y33" i="11"/>
  <c r="AJ33" i="11"/>
  <c r="V33" i="11"/>
  <c r="X33" i="11"/>
  <c r="AK33" i="11"/>
  <c r="AO32" i="11"/>
  <c r="AE32" i="11"/>
  <c r="AH32" i="11"/>
  <c r="R32" i="11"/>
  <c r="W32" i="11"/>
  <c r="AL32" i="11"/>
  <c r="Z32" i="11"/>
  <c r="J32" i="11"/>
  <c r="AP32" i="11"/>
  <c r="H32" i="11"/>
  <c r="AR32" i="11"/>
  <c r="V32" i="11"/>
  <c r="X32" i="11"/>
  <c r="S32" i="11"/>
  <c r="T32" i="11"/>
  <c r="AA32" i="11"/>
  <c r="U32" i="11"/>
  <c r="AD32" i="11"/>
  <c r="AK32" i="11"/>
  <c r="AB32" i="11"/>
  <c r="O32" i="11"/>
  <c r="Q32" i="11"/>
  <c r="AQ32" i="11"/>
  <c r="F32" i="11"/>
  <c r="AF32" i="11"/>
  <c r="AG32" i="11"/>
  <c r="X20" i="11"/>
  <c r="AP20" i="11"/>
  <c r="AM25" i="11"/>
  <c r="W30" i="11"/>
  <c r="S30" i="11"/>
  <c r="AE30" i="11"/>
  <c r="D30" i="11"/>
  <c r="AG30" i="11"/>
  <c r="AN30" i="11"/>
  <c r="AO30" i="11"/>
  <c r="AD30" i="11"/>
  <c r="AP30" i="11"/>
  <c r="Q30" i="11"/>
  <c r="F30" i="11"/>
  <c r="N28" i="11"/>
  <c r="AF28" i="11"/>
  <c r="AO28" i="11"/>
  <c r="AI28" i="11"/>
  <c r="W28" i="11"/>
  <c r="AJ28" i="11"/>
  <c r="AA28" i="11"/>
  <c r="AR28" i="11"/>
  <c r="AL28" i="11"/>
  <c r="L28" i="11"/>
  <c r="T28" i="11"/>
  <c r="J28" i="11"/>
  <c r="H28" i="11"/>
  <c r="F28" i="11"/>
  <c r="Z28" i="11"/>
  <c r="R28" i="11"/>
  <c r="AQ28" i="11"/>
  <c r="AD28" i="11"/>
  <c r="AD26" i="11"/>
  <c r="AO26" i="11"/>
  <c r="AN26" i="11"/>
  <c r="AQ26" i="11"/>
  <c r="F26" i="11"/>
  <c r="V26" i="11"/>
  <c r="P26" i="11"/>
  <c r="AP24" i="11"/>
  <c r="AG24" i="11"/>
  <c r="Z23" i="11"/>
  <c r="R23" i="11"/>
  <c r="J23" i="11"/>
  <c r="AD23" i="11"/>
  <c r="AL23" i="11"/>
  <c r="AC23" i="11"/>
  <c r="AN23" i="11"/>
  <c r="AQ23" i="11"/>
  <c r="O30" i="11"/>
  <c r="U26" i="11"/>
  <c r="O26" i="11"/>
  <c r="AA26" i="11"/>
  <c r="AG26" i="11"/>
  <c r="O25" i="11"/>
  <c r="AG25" i="11"/>
  <c r="N27" i="11"/>
  <c r="P27" i="11"/>
  <c r="X27" i="11"/>
  <c r="AG27" i="11"/>
  <c r="AC27" i="11"/>
  <c r="AQ27" i="11"/>
  <c r="R27" i="11"/>
  <c r="AB27" i="11"/>
  <c r="W27" i="11"/>
  <c r="Y27" i="11"/>
  <c r="D27" i="11"/>
  <c r="AF27" i="11"/>
  <c r="J27" i="11"/>
  <c r="AM27" i="11"/>
  <c r="L27" i="11"/>
  <c r="V27" i="11"/>
  <c r="AL27" i="11"/>
  <c r="AN27" i="11"/>
  <c r="AA27" i="11"/>
  <c r="F27" i="11"/>
  <c r="AD27" i="11"/>
  <c r="AH27" i="11"/>
  <c r="AI27" i="11"/>
  <c r="S27" i="11"/>
  <c r="U27" i="11"/>
  <c r="O27" i="11"/>
  <c r="T27" i="11"/>
  <c r="AE27" i="11"/>
  <c r="AR27" i="11"/>
  <c r="Q27" i="11"/>
  <c r="AJ27" i="11"/>
  <c r="AO27" i="11"/>
  <c r="Z27" i="11"/>
  <c r="AK27" i="11"/>
  <c r="AP27" i="11"/>
  <c r="H27" i="11"/>
  <c r="N29" i="11"/>
  <c r="AA29" i="11"/>
  <c r="S29" i="11"/>
  <c r="AO29" i="11"/>
  <c r="V29" i="11"/>
  <c r="X29" i="11"/>
  <c r="AD29" i="11"/>
  <c r="AB29" i="11"/>
  <c r="AF29" i="11"/>
  <c r="AQ29" i="11"/>
  <c r="AE29" i="11"/>
  <c r="AR29" i="11"/>
  <c r="R29" i="11"/>
  <c r="F29" i="11"/>
  <c r="L29" i="11"/>
  <c r="AN29" i="11"/>
  <c r="AG29" i="11"/>
  <c r="Y29" i="11"/>
  <c r="AC29" i="11"/>
  <c r="P29" i="11"/>
  <c r="AP29" i="11"/>
  <c r="J29" i="11"/>
  <c r="W29" i="11"/>
  <c r="T29" i="11"/>
  <c r="O29" i="11"/>
  <c r="AI29" i="11"/>
  <c r="Q29" i="11"/>
  <c r="AJ29" i="11"/>
  <c r="D29" i="11"/>
  <c r="AH29" i="11"/>
  <c r="Z29" i="11"/>
  <c r="AM29" i="11"/>
  <c r="AK29" i="11"/>
  <c r="U29" i="11"/>
  <c r="H29" i="11"/>
  <c r="AL29" i="11"/>
  <c r="AF24" i="11"/>
  <c r="AH24" i="11"/>
  <c r="AH30" i="11"/>
  <c r="X28" i="11"/>
  <c r="S28" i="11"/>
  <c r="AE28" i="11"/>
  <c r="AG28" i="11"/>
  <c r="AN28" i="11"/>
  <c r="U28" i="11"/>
  <c r="AK28" i="11"/>
  <c r="AH28" i="11"/>
  <c r="P28" i="11"/>
  <c r="P24" i="11"/>
  <c r="AD24" i="11"/>
  <c r="AK26" i="11"/>
  <c r="AC26" i="11"/>
  <c r="AP26" i="11"/>
  <c r="AE26" i="11"/>
  <c r="AI26" i="11"/>
  <c r="AR26" i="11"/>
  <c r="AH26" i="11"/>
  <c r="AF26" i="11"/>
  <c r="X26" i="11"/>
  <c r="AC30" i="11"/>
  <c r="AQ30" i="11"/>
  <c r="R30" i="11"/>
  <c r="J30" i="11"/>
  <c r="AA30" i="11"/>
  <c r="T30" i="11"/>
  <c r="U30" i="11"/>
  <c r="AL30" i="11"/>
  <c r="Z30" i="11"/>
  <c r="AM24" i="11"/>
  <c r="Y28" i="11"/>
  <c r="O28" i="11"/>
  <c r="AB28" i="11"/>
  <c r="D28" i="11"/>
  <c r="AP28" i="11"/>
  <c r="AM28" i="11"/>
  <c r="V28" i="11"/>
  <c r="Q28" i="11"/>
  <c r="AC28" i="11"/>
  <c r="W24" i="11"/>
  <c r="AQ24" i="11"/>
  <c r="S26" i="11"/>
  <c r="H26" i="11"/>
  <c r="J26" i="11"/>
  <c r="D26" i="11"/>
  <c r="Q26" i="11"/>
  <c r="AL26" i="11"/>
  <c r="R26" i="11"/>
  <c r="AB26" i="11"/>
  <c r="AM26" i="11"/>
  <c r="H30" i="11"/>
  <c r="L30" i="11"/>
  <c r="V30" i="11"/>
  <c r="AF30" i="11"/>
  <c r="AJ30" i="11"/>
  <c r="AR30" i="11"/>
  <c r="AK30" i="11"/>
  <c r="AM30" i="11"/>
  <c r="P30" i="11"/>
  <c r="X30" i="11"/>
  <c r="AL24" i="11"/>
  <c r="AO24" i="11"/>
  <c r="AA24" i="11"/>
  <c r="X24" i="11"/>
  <c r="J24" i="11"/>
  <c r="AR24" i="11"/>
  <c r="Z24" i="11"/>
  <c r="AE24" i="11"/>
  <c r="O24" i="11"/>
  <c r="F24" i="11"/>
  <c r="AI24" i="11"/>
  <c r="S24" i="11"/>
  <c r="AJ24" i="11"/>
  <c r="AN24" i="11"/>
  <c r="Y24" i="11"/>
  <c r="R24" i="11"/>
  <c r="V24" i="11"/>
  <c r="U24" i="11"/>
  <c r="T24" i="11"/>
  <c r="L24" i="11"/>
  <c r="Q24" i="11"/>
  <c r="H24" i="11"/>
  <c r="AC24" i="11"/>
  <c r="AB24" i="11"/>
  <c r="D24" i="11"/>
  <c r="AK24" i="11"/>
  <c r="N19" i="11"/>
  <c r="AJ19" i="11"/>
  <c r="AN19" i="11"/>
  <c r="AE19" i="11"/>
  <c r="R19" i="11"/>
  <c r="AK19" i="11"/>
  <c r="Z19" i="11"/>
  <c r="AR19" i="11"/>
  <c r="J19" i="11"/>
  <c r="X19" i="11"/>
  <c r="AD19" i="11"/>
  <c r="V19" i="11"/>
  <c r="P19" i="11"/>
  <c r="AP19" i="11"/>
  <c r="AQ19" i="11"/>
  <c r="L19" i="11"/>
  <c r="Y19" i="11"/>
  <c r="H19" i="11"/>
  <c r="AL19" i="11"/>
  <c r="F19" i="11"/>
  <c r="AI19" i="11"/>
  <c r="Q19" i="11"/>
  <c r="AB19" i="11"/>
  <c r="AO19" i="11"/>
  <c r="W19" i="11"/>
  <c r="AF19" i="11"/>
  <c r="T19" i="11"/>
  <c r="AC19" i="11"/>
  <c r="AH19" i="11"/>
  <c r="S19" i="11"/>
  <c r="AF20" i="11"/>
  <c r="T23" i="11"/>
  <c r="AO23" i="11"/>
  <c r="Y23" i="11"/>
  <c r="X23" i="11"/>
  <c r="AP23" i="11"/>
  <c r="W23" i="11"/>
  <c r="AB23" i="11"/>
  <c r="AI20" i="11"/>
  <c r="AK20" i="11"/>
  <c r="F20" i="11"/>
  <c r="H20" i="11"/>
  <c r="S20" i="11"/>
  <c r="R20" i="11"/>
  <c r="N20" i="11"/>
  <c r="AR20" i="11"/>
  <c r="AQ20" i="11"/>
  <c r="Q20" i="11"/>
  <c r="AB20" i="11"/>
  <c r="Y20" i="11"/>
  <c r="AO20" i="11"/>
  <c r="AD20" i="11"/>
  <c r="AL20" i="11"/>
  <c r="Z20" i="11"/>
  <c r="AR23" i="11"/>
  <c r="V23" i="11"/>
  <c r="F23" i="11"/>
  <c r="H23" i="11"/>
  <c r="Q23" i="11"/>
  <c r="AH23" i="11"/>
  <c r="S23" i="11"/>
  <c r="AC20" i="11"/>
  <c r="J20" i="11"/>
  <c r="V20" i="11"/>
  <c r="P20" i="11"/>
  <c r="AH20" i="11"/>
  <c r="L20" i="11"/>
  <c r="AJ20" i="11"/>
  <c r="AG23" i="11"/>
  <c r="AA23" i="11"/>
  <c r="U23" i="11"/>
  <c r="D23" i="11"/>
  <c r="AM23" i="11"/>
  <c r="O23" i="11"/>
  <c r="AA19" i="11"/>
  <c r="D19" i="11"/>
  <c r="AG19" i="11"/>
  <c r="O19" i="11"/>
  <c r="AM19" i="11"/>
  <c r="U19" i="11"/>
  <c r="D22" i="11"/>
  <c r="U22" i="11"/>
  <c r="AA22" i="11"/>
  <c r="O22" i="11"/>
  <c r="AM22" i="11"/>
  <c r="AG22" i="11"/>
  <c r="U21" i="11"/>
  <c r="D21" i="11"/>
  <c r="AM21" i="11"/>
  <c r="AA21" i="11"/>
  <c r="O21" i="11"/>
  <c r="AG21" i="11"/>
  <c r="AA20" i="11"/>
  <c r="D20" i="11"/>
  <c r="U20" i="11"/>
  <c r="AM20" i="11"/>
  <c r="O20" i="11"/>
  <c r="AG20" i="11"/>
  <c r="N16" i="8"/>
  <c r="K405" i="11"/>
  <c r="N17" i="11"/>
  <c r="AJ17" i="11"/>
  <c r="L17" i="11"/>
  <c r="AF17" i="11"/>
  <c r="AQ17" i="11"/>
  <c r="Z17" i="11"/>
  <c r="AD17" i="11"/>
  <c r="X17" i="11"/>
  <c r="AO17" i="11"/>
  <c r="H17" i="11"/>
  <c r="AC17" i="11"/>
  <c r="AP17" i="11"/>
  <c r="AR17" i="11"/>
  <c r="AE17" i="11"/>
  <c r="AL17" i="11"/>
  <c r="AK17" i="11"/>
  <c r="R17" i="11"/>
  <c r="T17" i="11"/>
  <c r="Y17" i="11"/>
  <c r="J17" i="11"/>
  <c r="S17" i="11"/>
  <c r="AI17" i="11"/>
  <c r="Q17" i="11"/>
  <c r="W17" i="11"/>
  <c r="I405" i="11"/>
  <c r="U17" i="11"/>
  <c r="AM17" i="11"/>
  <c r="O17" i="11"/>
  <c r="AA17" i="11"/>
  <c r="AG17" i="11"/>
  <c r="D17" i="11"/>
  <c r="AB17" i="11"/>
  <c r="AH17" i="11"/>
  <c r="AN17" i="11"/>
  <c r="P17" i="11"/>
  <c r="V17" i="11"/>
  <c r="F17" i="11"/>
  <c r="G10" i="13"/>
  <c r="K38" i="13" s="1"/>
  <c r="N13" i="11"/>
  <c r="X13" i="11"/>
  <c r="AE13" i="11"/>
  <c r="AI13" i="11"/>
  <c r="J13" i="11"/>
  <c r="AN13" i="11"/>
  <c r="L13" i="11"/>
  <c r="AP13" i="11"/>
  <c r="AK13" i="11"/>
  <c r="Y13" i="11"/>
  <c r="AB13" i="11"/>
  <c r="P13" i="11"/>
  <c r="AC13" i="11"/>
  <c r="T13" i="11"/>
  <c r="Z13" i="11"/>
  <c r="AH13" i="11"/>
  <c r="S13" i="11"/>
  <c r="H13" i="11"/>
  <c r="AO13" i="11"/>
  <c r="AD13" i="11"/>
  <c r="V13" i="11"/>
  <c r="AJ13" i="11"/>
  <c r="R13" i="11"/>
  <c r="W13" i="11"/>
  <c r="F13" i="11"/>
  <c r="AQ13" i="11"/>
  <c r="Q13" i="11"/>
  <c r="AF13" i="11"/>
  <c r="AR13" i="11"/>
  <c r="AL13" i="11"/>
  <c r="N11" i="11"/>
  <c r="AF11" i="11"/>
  <c r="AQ11" i="11"/>
  <c r="L11" i="11"/>
  <c r="Z11" i="11"/>
  <c r="Y11" i="11"/>
  <c r="T11" i="11"/>
  <c r="AL11" i="11"/>
  <c r="AE11" i="11"/>
  <c r="AR11" i="11"/>
  <c r="S11" i="11"/>
  <c r="AK11" i="11"/>
  <c r="N12" i="11"/>
  <c r="H12" i="11"/>
  <c r="AN12" i="11"/>
  <c r="AD12" i="11"/>
  <c r="V12" i="11"/>
  <c r="J12" i="11"/>
  <c r="Z12" i="11"/>
  <c r="AH12" i="11"/>
  <c r="AL12" i="11"/>
  <c r="P12" i="11"/>
  <c r="W12" i="11"/>
  <c r="AP12" i="11"/>
  <c r="AJ12" i="11"/>
  <c r="S12" i="11"/>
  <c r="AQ12" i="11"/>
  <c r="AK12" i="11"/>
  <c r="AF12" i="11"/>
  <c r="X12" i="11"/>
  <c r="AO12" i="11"/>
  <c r="AB12" i="11"/>
  <c r="AR12" i="11"/>
  <c r="T12" i="11"/>
  <c r="Q12" i="11"/>
  <c r="AC12" i="11"/>
  <c r="F12" i="11"/>
  <c r="R12" i="11"/>
  <c r="AI12" i="11"/>
  <c r="AE12" i="11"/>
  <c r="Y12" i="11"/>
  <c r="L12" i="11"/>
  <c r="G405" i="11"/>
  <c r="AA13" i="11"/>
  <c r="AM13" i="11"/>
  <c r="D13" i="11"/>
  <c r="U13" i="11"/>
  <c r="AG13" i="11"/>
  <c r="O13" i="11"/>
  <c r="AG12" i="11"/>
  <c r="O12" i="11"/>
  <c r="D12" i="11"/>
  <c r="AA12" i="11"/>
  <c r="AM12" i="11"/>
  <c r="U12" i="11"/>
  <c r="N18" i="11"/>
  <c r="AH18" i="11"/>
  <c r="F18" i="11"/>
  <c r="P18" i="11"/>
  <c r="V18" i="11"/>
  <c r="J18" i="11"/>
  <c r="AJ18" i="11"/>
  <c r="W18" i="11"/>
  <c r="AO18" i="11"/>
  <c r="AI18" i="11"/>
  <c r="AE18" i="11"/>
  <c r="AQ18" i="11"/>
  <c r="Y18" i="11"/>
  <c r="O18" i="11"/>
  <c r="AG18" i="11"/>
  <c r="D18" i="11"/>
  <c r="T18" i="11"/>
  <c r="AR18" i="11"/>
  <c r="X18" i="11"/>
  <c r="AP18" i="11"/>
  <c r="AD18" i="11"/>
  <c r="AB18" i="11"/>
  <c r="AN18" i="11"/>
  <c r="R18" i="11"/>
  <c r="AC18" i="11"/>
  <c r="H18" i="11"/>
  <c r="Q18" i="11"/>
  <c r="AK18" i="11"/>
  <c r="S18" i="11"/>
  <c r="L18" i="11"/>
  <c r="AM18" i="11"/>
  <c r="AA18" i="11"/>
  <c r="U18" i="11"/>
  <c r="AF18" i="11"/>
  <c r="Z18" i="11"/>
  <c r="AL18" i="11"/>
  <c r="N16" i="11"/>
  <c r="O16" i="11"/>
  <c r="Z16" i="11"/>
  <c r="AR16" i="11"/>
  <c r="AJ16" i="11"/>
  <c r="AG16" i="11"/>
  <c r="X16" i="11"/>
  <c r="AM16" i="11"/>
  <c r="AQ16" i="11"/>
  <c r="V16" i="11"/>
  <c r="D16" i="11"/>
  <c r="AH16" i="11"/>
  <c r="AI16" i="11"/>
  <c r="AP16" i="11"/>
  <c r="AA16" i="11"/>
  <c r="AF16" i="11"/>
  <c r="AO16" i="11"/>
  <c r="S16" i="11"/>
  <c r="AN16" i="11"/>
  <c r="AL16" i="11"/>
  <c r="P16" i="11"/>
  <c r="AK16" i="11"/>
  <c r="AD16" i="11"/>
  <c r="AB16" i="11"/>
  <c r="H16" i="11"/>
  <c r="AC16" i="11"/>
  <c r="Y16" i="11"/>
  <c r="J16" i="11"/>
  <c r="Q16" i="11"/>
  <c r="U16" i="11"/>
  <c r="F16" i="11"/>
  <c r="T16" i="11"/>
  <c r="R16" i="11"/>
  <c r="W16" i="11"/>
  <c r="L16" i="11"/>
  <c r="AE16" i="11"/>
  <c r="N15" i="11"/>
  <c r="D15" i="11"/>
  <c r="AJ15" i="11"/>
  <c r="J15" i="11"/>
  <c r="Z15" i="11"/>
  <c r="AB15" i="11"/>
  <c r="AH15" i="11"/>
  <c r="AO15" i="11"/>
  <c r="R15" i="11"/>
  <c r="S15" i="11"/>
  <c r="U15" i="11"/>
  <c r="AM15" i="11"/>
  <c r="AR15" i="11"/>
  <c r="AK15" i="11"/>
  <c r="AC15" i="11"/>
  <c r="AQ15" i="11"/>
  <c r="AI15" i="11"/>
  <c r="AE15" i="11"/>
  <c r="F15" i="11"/>
  <c r="V15" i="11"/>
  <c r="O15" i="11"/>
  <c r="AG15" i="11"/>
  <c r="P15" i="11"/>
  <c r="AP15" i="11"/>
  <c r="Q15" i="11"/>
  <c r="AD15" i="11"/>
  <c r="L15" i="11"/>
  <c r="AN15" i="11"/>
  <c r="AF15" i="11"/>
  <c r="AL15" i="11"/>
  <c r="T15" i="11"/>
  <c r="AA15" i="11"/>
  <c r="H15" i="11"/>
  <c r="W15" i="11"/>
  <c r="X15" i="11"/>
  <c r="Y15" i="11"/>
  <c r="N14" i="11"/>
  <c r="F14" i="11"/>
  <c r="AD14" i="11"/>
  <c r="AP14" i="11"/>
  <c r="X14" i="11"/>
  <c r="V14" i="11"/>
  <c r="R14" i="11"/>
  <c r="AO14" i="11"/>
  <c r="AC14" i="11"/>
  <c r="AB14" i="11"/>
  <c r="AQ14" i="11"/>
  <c r="O14" i="11"/>
  <c r="AA14" i="11"/>
  <c r="P14" i="11"/>
  <c r="AG14" i="11"/>
  <c r="AM14" i="11"/>
  <c r="AJ14" i="11"/>
  <c r="AH14" i="11"/>
  <c r="D14" i="11"/>
  <c r="AN14" i="11"/>
  <c r="J14" i="11"/>
  <c r="W14" i="11"/>
  <c r="AK14" i="11"/>
  <c r="AI14" i="11"/>
  <c r="S14" i="11"/>
  <c r="U14" i="11"/>
  <c r="Q14" i="11"/>
  <c r="AE14" i="11"/>
  <c r="L14" i="11"/>
  <c r="Z14" i="11"/>
  <c r="AR14" i="11"/>
  <c r="AF14" i="11"/>
  <c r="H14" i="11"/>
  <c r="Y14" i="11"/>
  <c r="T14" i="11"/>
  <c r="AL14" i="11"/>
  <c r="C405" i="11"/>
  <c r="AH11" i="11"/>
  <c r="AN11" i="11"/>
  <c r="F11" i="11"/>
  <c r="P11" i="11"/>
  <c r="V11" i="11"/>
  <c r="AB11" i="11"/>
  <c r="H11" i="11"/>
  <c r="W11" i="11"/>
  <c r="AI11" i="11"/>
  <c r="Q11" i="11"/>
  <c r="AC11" i="11"/>
  <c r="AO11" i="11"/>
  <c r="AG11" i="11"/>
  <c r="AA11" i="11"/>
  <c r="O11" i="11"/>
  <c r="U11" i="11"/>
  <c r="AM11" i="11"/>
  <c r="D11" i="11"/>
  <c r="AJ11" i="11"/>
  <c r="X11" i="11"/>
  <c r="R11" i="11"/>
  <c r="AD11" i="11"/>
  <c r="J11" i="11"/>
  <c r="AP11" i="11"/>
  <c r="N9" i="11"/>
  <c r="AP9" i="11"/>
  <c r="W9" i="11"/>
  <c r="AC9" i="11"/>
  <c r="AI9" i="11"/>
  <c r="X9" i="11"/>
  <c r="J9" i="11"/>
  <c r="AB9" i="11"/>
  <c r="AN9" i="11"/>
  <c r="AH9" i="11"/>
  <c r="AK9" i="11"/>
  <c r="S9" i="11"/>
  <c r="AQ9" i="11"/>
  <c r="AA9" i="11"/>
  <c r="O9" i="11"/>
  <c r="AG9" i="11"/>
  <c r="AF9" i="11"/>
  <c r="AR9" i="11"/>
  <c r="R9" i="11"/>
  <c r="AO9" i="11"/>
  <c r="H9" i="11"/>
  <c r="AD9" i="11"/>
  <c r="Q9" i="11"/>
  <c r="AJ9" i="11"/>
  <c r="P9" i="11"/>
  <c r="F9" i="11"/>
  <c r="V9" i="11"/>
  <c r="Y9" i="11"/>
  <c r="AE9" i="11"/>
  <c r="L9" i="11"/>
  <c r="AM9" i="11"/>
  <c r="D9" i="11"/>
  <c r="U9" i="11"/>
  <c r="AL9" i="11"/>
  <c r="T9" i="11"/>
  <c r="Z9" i="11"/>
  <c r="E405" i="11"/>
  <c r="N6" i="11"/>
  <c r="F6" i="11"/>
  <c r="AH6" i="11"/>
  <c r="AO6" i="11"/>
  <c r="AP6" i="11"/>
  <c r="J6" i="11"/>
  <c r="AB6" i="11"/>
  <c r="AC6" i="11"/>
  <c r="AI6" i="11"/>
  <c r="AD6" i="11"/>
  <c r="Y6" i="11"/>
  <c r="AK6" i="11"/>
  <c r="AE6" i="11"/>
  <c r="AR6" i="11"/>
  <c r="T6" i="11"/>
  <c r="D6" i="11"/>
  <c r="AG6" i="11"/>
  <c r="U6" i="11"/>
  <c r="AN6" i="11"/>
  <c r="H6" i="11"/>
  <c r="Q6" i="11"/>
  <c r="X6" i="11"/>
  <c r="V6" i="11"/>
  <c r="P6" i="11"/>
  <c r="W6" i="11"/>
  <c r="AJ6" i="11"/>
  <c r="R6" i="11"/>
  <c r="AQ6" i="11"/>
  <c r="S6" i="11"/>
  <c r="L6" i="11"/>
  <c r="AL6" i="11"/>
  <c r="AF6" i="11"/>
  <c r="Z6" i="11"/>
  <c r="O6" i="11"/>
  <c r="AA6" i="11"/>
  <c r="AM6" i="11"/>
  <c r="N8" i="11"/>
  <c r="AN8" i="11"/>
  <c r="AP8" i="11"/>
  <c r="AJ8" i="11"/>
  <c r="F8" i="11"/>
  <c r="Q8" i="11"/>
  <c r="AF8" i="11"/>
  <c r="V8" i="11"/>
  <c r="AC8" i="11"/>
  <c r="J8" i="11"/>
  <c r="AD8" i="11"/>
  <c r="P8" i="11"/>
  <c r="X8" i="11"/>
  <c r="AH8" i="11"/>
  <c r="AE8" i="11"/>
  <c r="AQ8" i="11"/>
  <c r="AA8" i="11"/>
  <c r="AG8" i="11"/>
  <c r="U8" i="11"/>
  <c r="W8" i="11"/>
  <c r="Y8" i="11"/>
  <c r="AO8" i="11"/>
  <c r="H8" i="11"/>
  <c r="AR8" i="11"/>
  <c r="S8" i="11"/>
  <c r="AL8" i="11"/>
  <c r="T8" i="11"/>
  <c r="AB8" i="11"/>
  <c r="AI8" i="11"/>
  <c r="L8" i="11"/>
  <c r="Z8" i="11"/>
  <c r="R8" i="11"/>
  <c r="AK8" i="11"/>
  <c r="AM8" i="11"/>
  <c r="O8" i="11"/>
  <c r="D8" i="11"/>
  <c r="N5" i="11"/>
  <c r="N405" i="11" s="1"/>
  <c r="R5" i="11"/>
  <c r="AQ5" i="11"/>
  <c r="AD5" i="11"/>
  <c r="S5" i="11"/>
  <c r="AF5" i="11"/>
  <c r="AB5" i="11"/>
  <c r="AN5" i="11"/>
  <c r="L5" i="11"/>
  <c r="T5" i="11"/>
  <c r="AO5" i="11"/>
  <c r="P5" i="11"/>
  <c r="V5" i="11"/>
  <c r="AJ5" i="11"/>
  <c r="AE5" i="11"/>
  <c r="D5" i="11"/>
  <c r="O5" i="11"/>
  <c r="AA5" i="11"/>
  <c r="X5" i="11"/>
  <c r="AH5" i="11"/>
  <c r="Y5" i="11"/>
  <c r="F5" i="11"/>
  <c r="Z5" i="11"/>
  <c r="J5" i="11"/>
  <c r="AI5" i="11"/>
  <c r="AK5" i="11"/>
  <c r="AR5" i="11"/>
  <c r="Q5" i="11"/>
  <c r="H5" i="11"/>
  <c r="W5" i="11"/>
  <c r="AP5" i="11"/>
  <c r="AC5" i="11"/>
  <c r="AL5" i="11"/>
  <c r="AG5" i="11"/>
  <c r="U5" i="11"/>
  <c r="AM5" i="11"/>
  <c r="N10" i="11"/>
  <c r="AL10" i="11"/>
  <c r="AO10" i="11"/>
  <c r="S10" i="11"/>
  <c r="V10" i="11"/>
  <c r="Q10" i="11"/>
  <c r="Z10" i="11"/>
  <c r="AK10" i="11"/>
  <c r="W10" i="11"/>
  <c r="T10" i="11"/>
  <c r="AF10" i="11"/>
  <c r="AE10" i="11"/>
  <c r="X10" i="11"/>
  <c r="AC10" i="11"/>
  <c r="AR10" i="11"/>
  <c r="AQ10" i="11"/>
  <c r="D10" i="11"/>
  <c r="AG10" i="11"/>
  <c r="O10" i="11"/>
  <c r="H10" i="11"/>
  <c r="L10" i="11"/>
  <c r="Y10" i="11"/>
  <c r="P10" i="11"/>
  <c r="R10" i="11"/>
  <c r="AB10" i="11"/>
  <c r="F10" i="11"/>
  <c r="AH10" i="11"/>
  <c r="AN10" i="11"/>
  <c r="AP10" i="11"/>
  <c r="AI10" i="11"/>
  <c r="J10" i="11"/>
  <c r="AD10" i="11"/>
  <c r="AJ10" i="11"/>
  <c r="AM10" i="11"/>
  <c r="AA10" i="11"/>
  <c r="U10" i="11"/>
  <c r="R7" i="11"/>
  <c r="X7" i="11"/>
  <c r="AD7" i="11"/>
  <c r="AR7" i="11"/>
  <c r="AB7" i="11"/>
  <c r="AH7" i="11"/>
  <c r="L7" i="11"/>
  <c r="AK7" i="11"/>
  <c r="AE7" i="11"/>
  <c r="F7" i="11"/>
  <c r="Y7" i="11"/>
  <c r="AM7" i="11"/>
  <c r="AG7" i="11"/>
  <c r="U7" i="11"/>
  <c r="AO7" i="11"/>
  <c r="W7" i="11"/>
  <c r="T7" i="11"/>
  <c r="J7" i="11"/>
  <c r="AJ7" i="11"/>
  <c r="AQ7" i="11"/>
  <c r="Z7" i="11"/>
  <c r="V7" i="11"/>
  <c r="AN7" i="11"/>
  <c r="AF7" i="11"/>
  <c r="S7" i="11"/>
  <c r="P7" i="11"/>
  <c r="AL7" i="11"/>
  <c r="AP7" i="11"/>
  <c r="AA7" i="11"/>
  <c r="O7" i="11"/>
  <c r="D7" i="11"/>
  <c r="AC7" i="11"/>
  <c r="H7" i="11"/>
  <c r="AI7" i="11"/>
  <c r="Q7" i="11"/>
  <c r="U69" i="11"/>
  <c r="AK69" i="11"/>
  <c r="L69" i="11"/>
  <c r="R69" i="11"/>
  <c r="Y69" i="11"/>
  <c r="W69" i="11"/>
  <c r="AB107" i="11"/>
  <c r="AK107" i="11"/>
  <c r="W107" i="11"/>
  <c r="AP107" i="11"/>
  <c r="L98" i="11"/>
  <c r="AD98" i="11"/>
  <c r="AI98" i="11"/>
  <c r="AK98" i="11"/>
  <c r="AC98" i="11"/>
  <c r="AK96" i="11"/>
  <c r="AB96" i="11"/>
  <c r="W111" i="11"/>
  <c r="AO111" i="11"/>
  <c r="L111" i="11"/>
  <c r="AJ111" i="11"/>
  <c r="V111" i="11"/>
  <c r="W138" i="11"/>
  <c r="X138" i="11"/>
  <c r="W130" i="11"/>
  <c r="J130" i="11"/>
  <c r="Y130" i="11"/>
  <c r="F143" i="11"/>
  <c r="AI143" i="11"/>
  <c r="R143" i="11"/>
  <c r="W143" i="11"/>
  <c r="AH169" i="11"/>
  <c r="U169" i="11"/>
  <c r="AB169" i="11"/>
  <c r="D169" i="11"/>
  <c r="AA25" i="11"/>
  <c r="R25" i="11"/>
  <c r="Y25" i="11"/>
  <c r="J25" i="11"/>
  <c r="X25" i="11"/>
  <c r="AB70" i="11"/>
  <c r="W70" i="11"/>
  <c r="X67" i="11"/>
  <c r="Y67" i="11"/>
  <c r="AB67" i="11"/>
  <c r="AB57" i="11"/>
  <c r="AJ57" i="11"/>
  <c r="AP57" i="11"/>
  <c r="AP108" i="11"/>
  <c r="AE108" i="11"/>
  <c r="H108" i="11"/>
  <c r="AC108" i="11"/>
  <c r="AO108" i="11"/>
  <c r="X108" i="11"/>
  <c r="AJ108" i="11"/>
  <c r="AI108" i="11"/>
  <c r="AQ108" i="11"/>
  <c r="AD108" i="11"/>
  <c r="S108" i="11"/>
  <c r="AO106" i="11"/>
  <c r="AH106" i="11"/>
  <c r="Y106" i="11"/>
  <c r="D101" i="11"/>
  <c r="AN101" i="11"/>
  <c r="L101" i="11"/>
  <c r="AC101" i="11"/>
  <c r="R101" i="11"/>
  <c r="AJ101" i="11"/>
  <c r="AA101" i="11"/>
  <c r="O101" i="11"/>
  <c r="U101" i="11"/>
  <c r="AO95" i="11"/>
  <c r="R95" i="11"/>
  <c r="S95" i="11"/>
  <c r="Y95" i="11"/>
  <c r="AK95" i="11"/>
  <c r="F95" i="11"/>
  <c r="AB95" i="11"/>
  <c r="AD95" i="11"/>
  <c r="L95" i="11"/>
  <c r="AH95" i="11"/>
  <c r="Y88" i="11"/>
  <c r="J88" i="11"/>
  <c r="X88" i="11"/>
  <c r="W88" i="11"/>
  <c r="R88" i="11"/>
  <c r="AK88" i="11"/>
  <c r="AE110" i="11"/>
  <c r="W110" i="11"/>
  <c r="F126" i="11"/>
  <c r="V126" i="11"/>
  <c r="AI126" i="11"/>
  <c r="Y126" i="11"/>
  <c r="AK126" i="11"/>
  <c r="AO126" i="11"/>
  <c r="W126" i="11"/>
  <c r="J126" i="11"/>
  <c r="S142" i="11"/>
  <c r="Q87" i="11"/>
  <c r="L73" i="11"/>
  <c r="X146" i="11"/>
  <c r="AK162" i="11"/>
  <c r="R198" i="11"/>
  <c r="W125" i="11"/>
  <c r="AK94" i="11"/>
  <c r="V146" i="11"/>
  <c r="AB162" i="11"/>
  <c r="Z405" i="11" l="1"/>
  <c r="AR405" i="11"/>
  <c r="AH405" i="11"/>
  <c r="F8" i="8" s="1"/>
  <c r="G8" i="8" s="1"/>
  <c r="AM405" i="11"/>
  <c r="D9" i="8" s="1"/>
  <c r="E9" i="8" s="1"/>
  <c r="O405" i="11"/>
  <c r="D5" i="8" s="1"/>
  <c r="E5" i="8" s="1"/>
  <c r="T405" i="11"/>
  <c r="AF405" i="11"/>
  <c r="AL405" i="11"/>
  <c r="Q405" i="11"/>
  <c r="H5" i="8" s="1"/>
  <c r="I5" i="8" s="1"/>
  <c r="AD405" i="11"/>
  <c r="J7" i="8" s="1"/>
  <c r="K7" i="8" s="1"/>
  <c r="F405" i="11"/>
  <c r="F4" i="8" s="1"/>
  <c r="G4" i="8" s="1"/>
  <c r="D405" i="11"/>
  <c r="D4" i="8" s="1"/>
  <c r="E4" i="8" s="1"/>
  <c r="AQ405" i="11"/>
  <c r="L9" i="8" s="1"/>
  <c r="M9" i="8" s="1"/>
  <c r="H405" i="11"/>
  <c r="H4" i="8" s="1"/>
  <c r="I4" i="8" s="1"/>
  <c r="AC405" i="11"/>
  <c r="H7" i="8" s="1"/>
  <c r="I7" i="8" s="1"/>
  <c r="AG405" i="11"/>
  <c r="D8" i="8" s="1"/>
  <c r="E8" i="8" s="1"/>
  <c r="P405" i="11"/>
  <c r="F5" i="8" s="1"/>
  <c r="G5" i="8" s="1"/>
  <c r="AN405" i="11"/>
  <c r="F9" i="8" s="1"/>
  <c r="G9" i="8" s="1"/>
  <c r="S405" i="11"/>
  <c r="L5" i="8" s="1"/>
  <c r="M5" i="8" s="1"/>
  <c r="AO405" i="11"/>
  <c r="H9" i="8" s="1"/>
  <c r="I9" i="8" s="1"/>
  <c r="AE405" i="11"/>
  <c r="L7" i="8" s="1"/>
  <c r="M7" i="8" s="1"/>
  <c r="AP405" i="11"/>
  <c r="J9" i="8" s="1"/>
  <c r="K9" i="8" s="1"/>
  <c r="AB405" i="11"/>
  <c r="F7" i="8" s="1"/>
  <c r="G7" i="8" s="1"/>
  <c r="X405" i="11"/>
  <c r="J6" i="8" s="1"/>
  <c r="K6" i="8" s="1"/>
  <c r="Y405" i="11"/>
  <c r="L6" i="8" s="1"/>
  <c r="M6" i="8" s="1"/>
  <c r="AA405" i="11"/>
  <c r="D7" i="8" s="1"/>
  <c r="V405" i="11"/>
  <c r="F6" i="8" s="1"/>
  <c r="G6" i="8" s="1"/>
  <c r="W405" i="11"/>
  <c r="H6" i="8" s="1"/>
  <c r="I6" i="8" s="1"/>
  <c r="AK405" i="11"/>
  <c r="L8" i="8" s="1"/>
  <c r="M8" i="8" s="1"/>
  <c r="AJ405" i="11"/>
  <c r="J8" i="8" s="1"/>
  <c r="K8" i="8" s="1"/>
  <c r="J405" i="11"/>
  <c r="J4" i="8" s="1"/>
  <c r="R405" i="11"/>
  <c r="J5" i="8" s="1"/>
  <c r="K5" i="8" s="1"/>
  <c r="AI405" i="11"/>
  <c r="H8" i="8" s="1"/>
  <c r="I8" i="8" s="1"/>
  <c r="L405" i="11"/>
  <c r="L4" i="8" s="1"/>
  <c r="U405" i="11"/>
  <c r="D6" i="8" s="1"/>
  <c r="O5" i="8" l="1"/>
  <c r="O9" i="8"/>
  <c r="S9" i="8" s="1"/>
  <c r="T9" i="8" s="1"/>
  <c r="F10" i="8"/>
  <c r="L10" i="8"/>
  <c r="M4" i="8"/>
  <c r="O8" i="8"/>
  <c r="S8" i="8" s="1"/>
  <c r="T8" i="8" s="1"/>
  <c r="N9" i="8"/>
  <c r="M18" i="13" s="1"/>
  <c r="N5" i="8"/>
  <c r="M14" i="13" s="1"/>
  <c r="E6" i="8"/>
  <c r="N6" i="8"/>
  <c r="M15" i="13" s="1"/>
  <c r="K4" i="8"/>
  <c r="J10" i="8"/>
  <c r="H10" i="8"/>
  <c r="N8" i="8"/>
  <c r="M17" i="13" s="1"/>
  <c r="N7" i="8"/>
  <c r="M16" i="13" s="1"/>
  <c r="E7" i="8"/>
  <c r="N4" i="8"/>
  <c r="D10" i="8"/>
  <c r="O6" i="8" l="1"/>
  <c r="S6" i="8" s="1"/>
  <c r="T6" i="8" s="1"/>
  <c r="O7" i="8"/>
  <c r="S7" i="8" s="1"/>
  <c r="T7" i="8" s="1"/>
  <c r="O4" i="8"/>
  <c r="S5" i="8"/>
  <c r="T5" i="8" s="1"/>
  <c r="N10" i="8"/>
  <c r="M13" i="13"/>
  <c r="M19" i="13" s="1"/>
  <c r="O10" i="8" l="1"/>
  <c r="C19" i="8" s="1"/>
  <c r="S4" i="8"/>
  <c r="S10" i="8" s="1"/>
  <c r="S18" i="8" s="1"/>
  <c r="T18" i="8" s="1"/>
  <c r="T4" i="8" l="1"/>
</calcChain>
</file>

<file path=xl/sharedStrings.xml><?xml version="1.0" encoding="utf-8"?>
<sst xmlns="http://schemas.openxmlformats.org/spreadsheetml/2006/main" count="1624" uniqueCount="908">
  <si>
    <t>Ruta</t>
  </si>
  <si>
    <t>FECHA</t>
  </si>
  <si>
    <t>Municipio</t>
  </si>
  <si>
    <t>Ubicación</t>
  </si>
  <si>
    <t>Código</t>
  </si>
  <si>
    <t>Nombre</t>
  </si>
  <si>
    <t>Observaciones</t>
  </si>
  <si>
    <t>Encuestador</t>
  </si>
  <si>
    <t>Nº</t>
  </si>
  <si>
    <t>Base Costos</t>
  </si>
  <si>
    <t>Fecha</t>
  </si>
  <si>
    <t>Mega</t>
  </si>
  <si>
    <t>Peq</t>
  </si>
  <si>
    <t>Peq-PRE</t>
  </si>
  <si>
    <t>Gran</t>
  </si>
  <si>
    <t>Gran-PRE</t>
  </si>
  <si>
    <t>RUTA</t>
  </si>
  <si>
    <t>SUPERVISOR</t>
  </si>
  <si>
    <t xml:space="preserve">OBSERVACIONES </t>
  </si>
  <si>
    <t xml:space="preserve">Municipios </t>
  </si>
  <si>
    <t>ENCUESTADOR</t>
  </si>
  <si>
    <t>Numero</t>
  </si>
  <si>
    <t>TOTAL</t>
  </si>
  <si>
    <t>Encuestador 1</t>
  </si>
  <si>
    <t>Encuestador 2</t>
  </si>
  <si>
    <t>Encuestador 3</t>
  </si>
  <si>
    <t>Encuestador 4</t>
  </si>
  <si>
    <t>Encuestador 5</t>
  </si>
  <si>
    <t>Encuestador 6</t>
  </si>
  <si>
    <t xml:space="preserve">Cantidad </t>
  </si>
  <si>
    <t>Cantidad por Tipo de Encuesta</t>
  </si>
  <si>
    <t>Enc</t>
  </si>
  <si>
    <t>Pequeño</t>
  </si>
  <si>
    <t>Total</t>
  </si>
  <si>
    <t>Abono 1</t>
  </si>
  <si>
    <t>Abono2</t>
  </si>
  <si>
    <t>Abono3</t>
  </si>
  <si>
    <t>Deuda</t>
  </si>
  <si>
    <t>Marcar con un Uno(1)</t>
  </si>
  <si>
    <t>Marcar el # Enc.</t>
  </si>
  <si>
    <t>NO DIGITAR NOMBRE</t>
  </si>
  <si>
    <t>Nº Envío</t>
  </si>
  <si>
    <t>NINGUNO</t>
  </si>
  <si>
    <t>Coo</t>
  </si>
  <si>
    <t>coo</t>
  </si>
  <si>
    <t>Cooc</t>
  </si>
  <si>
    <t>Critico</t>
  </si>
  <si>
    <t>Digitador</t>
  </si>
  <si>
    <t xml:space="preserve">Digitacion </t>
  </si>
  <si>
    <t>Critica</t>
  </si>
  <si>
    <t>Coocensales</t>
  </si>
  <si>
    <t>Generales</t>
  </si>
  <si>
    <t>Codigo</t>
  </si>
  <si>
    <t>Municipios</t>
  </si>
  <si>
    <t>1Ent</t>
  </si>
  <si>
    <t>2Ent</t>
  </si>
  <si>
    <t>3Ent</t>
  </si>
  <si>
    <t>4Ent</t>
  </si>
  <si>
    <t>5Ent</t>
  </si>
  <si>
    <t>6Ent</t>
  </si>
  <si>
    <t>7Ent</t>
  </si>
  <si>
    <t>8Ent</t>
  </si>
  <si>
    <t>9Ent</t>
  </si>
  <si>
    <t>10Ent</t>
  </si>
  <si>
    <t>Entrega de Formularios</t>
  </si>
  <si>
    <t>Control de Abonos</t>
  </si>
  <si>
    <t>Control de Produccion</t>
  </si>
  <si>
    <t>Entrega de Form. al Critico y Digitador</t>
  </si>
  <si>
    <t>Subregión</t>
  </si>
  <si>
    <t>encuesta</t>
  </si>
  <si>
    <t>Tipo Encuesta</t>
  </si>
  <si>
    <t>Resid</t>
  </si>
  <si>
    <t>Comercio</t>
  </si>
  <si>
    <t>Instit</t>
  </si>
  <si>
    <t>Industr</t>
  </si>
  <si>
    <t>Serv</t>
  </si>
  <si>
    <t>Nombre Coordinador</t>
  </si>
  <si>
    <t>Coordinador</t>
  </si>
  <si>
    <t xml:space="preserve">FORMATO DE CONTROL DE COBERTURA </t>
  </si>
  <si>
    <t>Residenciales</t>
  </si>
  <si>
    <t>Comerciales</t>
  </si>
  <si>
    <t>Institucionales</t>
  </si>
  <si>
    <t>Industria</t>
  </si>
  <si>
    <t>Servicios</t>
  </si>
  <si>
    <t>nn</t>
  </si>
  <si>
    <t>Residencial</t>
  </si>
  <si>
    <t>Comercial</t>
  </si>
  <si>
    <t>Institucional</t>
  </si>
  <si>
    <t>Industrial</t>
  </si>
  <si>
    <t>punto</t>
  </si>
  <si>
    <t>GPS</t>
  </si>
  <si>
    <t>Jefe hogar</t>
  </si>
  <si>
    <t>Entrevistado</t>
  </si>
  <si>
    <t>Vr Resid</t>
  </si>
  <si>
    <t>Vr Comer</t>
  </si>
  <si>
    <t>Vr Industr</t>
  </si>
  <si>
    <t>Instituc</t>
  </si>
  <si>
    <t>Vr Instituc</t>
  </si>
  <si>
    <t>Vr Servicios</t>
  </si>
  <si>
    <t>Total dinero</t>
  </si>
  <si>
    <t>Total Encuestas</t>
  </si>
  <si>
    <t>TOTAL ENCUESTAS</t>
  </si>
  <si>
    <t>INFORME PERIODICO DE COBERTURA ENCUESTA DE USOS Y CONSUMO DE ENERGÍA EN NARIÑO 2013</t>
  </si>
  <si>
    <t>Número de Encuestas por Tipo</t>
  </si>
  <si>
    <t>Cantidad encuestas por Encuestador</t>
  </si>
  <si>
    <t>vereda/centro pob</t>
  </si>
  <si>
    <t>Celular de contacto</t>
  </si>
  <si>
    <t>10</t>
  </si>
  <si>
    <t>Jairo Solarte</t>
  </si>
  <si>
    <t>Pasto, Chachagüí</t>
  </si>
  <si>
    <t>CENTRO</t>
  </si>
  <si>
    <t>Edisson Andrés Pantoja Solarte</t>
  </si>
  <si>
    <t>Edgar Albeiro Jojoa Bermúdez</t>
  </si>
  <si>
    <t>William Andrés Sánchez Yela</t>
  </si>
  <si>
    <t>Pasto</t>
  </si>
  <si>
    <t>Mocondino</t>
  </si>
  <si>
    <t>Luis Gonzalo Jojoa</t>
  </si>
  <si>
    <t>Mocondino Bajo</t>
  </si>
  <si>
    <t>José Burbano</t>
  </si>
  <si>
    <t>Ana Estela Jojoa</t>
  </si>
  <si>
    <t>Martha Tumal</t>
  </si>
  <si>
    <t>William</t>
  </si>
  <si>
    <t>Vicente Jojoa</t>
  </si>
  <si>
    <t>Mocondino Alto</t>
  </si>
  <si>
    <t>Mocondino Medio</t>
  </si>
  <si>
    <t>Mocondino Centro</t>
  </si>
  <si>
    <t>Amanda</t>
  </si>
  <si>
    <t>Cristian</t>
  </si>
  <si>
    <t>María Paz</t>
  </si>
  <si>
    <t>Marta Jojoa</t>
  </si>
  <si>
    <t>Janet Narváez</t>
  </si>
  <si>
    <t>Alicia Jojoa</t>
  </si>
  <si>
    <t>Rosario Enríquez</t>
  </si>
  <si>
    <t>Rosa Caicedo</t>
  </si>
  <si>
    <t>Mriam Padilla</t>
  </si>
  <si>
    <t>Hernando Jojoa</t>
  </si>
  <si>
    <t>Segundo Jiménez</t>
  </si>
  <si>
    <t>Diana Narváez</t>
  </si>
  <si>
    <t>Juli Naspirán</t>
  </si>
  <si>
    <t>1,3576022/-772801151233658</t>
  </si>
  <si>
    <t>1,35678169521812/-77,27998386730</t>
  </si>
  <si>
    <t>1,35612N/77,280370</t>
  </si>
  <si>
    <t>1,3604333447/-77,2850322640</t>
  </si>
  <si>
    <t>1,36087424412/-77,2852097572</t>
  </si>
  <si>
    <t>1,3614922940/-77,2846678328</t>
  </si>
  <si>
    <t>1,3595601084/-77,28201908</t>
  </si>
  <si>
    <t>Vanesa Jurado</t>
  </si>
  <si>
    <t>Constanza Paz</t>
  </si>
  <si>
    <t>Dubán Cabrera</t>
  </si>
  <si>
    <t>Gloria Onofre</t>
  </si>
  <si>
    <t>Manuel Velasco</t>
  </si>
  <si>
    <t>Ofelia Pinto</t>
  </si>
  <si>
    <t>Manuel Delgado</t>
  </si>
  <si>
    <t>1.3592982579362/-77.2835111430987</t>
  </si>
  <si>
    <t>1.35922919606105/-77.283647164314</t>
  </si>
  <si>
    <t>1.3595656781663/-77.2838371678389</t>
  </si>
  <si>
    <t>1.359616232404/-77.283628271646</t>
  </si>
  <si>
    <t>1.35950592963/-77.283390986394</t>
  </si>
  <si>
    <t>1.35989584948118/-77.283290310242</t>
  </si>
  <si>
    <t>1.359812370493/-77.28335872533</t>
  </si>
  <si>
    <t>1.35978009912/-77.2830929735</t>
  </si>
  <si>
    <t>1.361319619951/-77.28310938637</t>
  </si>
  <si>
    <t>1.361807339347/-77.283852810469</t>
  </si>
  <si>
    <t>Doris Villota</t>
  </si>
  <si>
    <t>Mónica López</t>
  </si>
  <si>
    <t>Amparo Velásquez</t>
  </si>
  <si>
    <t>Yimmi Nelson Enríquez</t>
  </si>
  <si>
    <t>Edgar Vianda</t>
  </si>
  <si>
    <t>Amanda López</t>
  </si>
  <si>
    <t>Marco Tulio Bolaños</t>
  </si>
  <si>
    <t>Yimmi Obando</t>
  </si>
  <si>
    <t>Diana Jojoa</t>
  </si>
  <si>
    <t>San Juan De Anganoy</t>
  </si>
  <si>
    <t>Leonor Bolaños</t>
  </si>
  <si>
    <t>Ruby Cuaspud</t>
  </si>
  <si>
    <t>Humerto Timana</t>
  </si>
  <si>
    <t>Jesica Botina</t>
  </si>
  <si>
    <t>Yolanda Guaquez</t>
  </si>
  <si>
    <t>Lucio Yaqueno</t>
  </si>
  <si>
    <t xml:space="preserve">Elvia Santacruz </t>
  </si>
  <si>
    <t>Hugo Guaquez</t>
  </si>
  <si>
    <t>Lucy Arellano</t>
  </si>
  <si>
    <t>Hermencia Pianda</t>
  </si>
  <si>
    <t>Gloria Tabla</t>
  </si>
  <si>
    <t>Amparo Anganoy</t>
  </si>
  <si>
    <t>Gladys Anganoy</t>
  </si>
  <si>
    <t>Maribel Anganoy</t>
  </si>
  <si>
    <t>Jesus Pianda</t>
  </si>
  <si>
    <t>Edgar Morales</t>
  </si>
  <si>
    <t>Florencia Anganoy</t>
  </si>
  <si>
    <t>Pedro de La Cruz</t>
  </si>
  <si>
    <t>Irma Gomajoa</t>
  </si>
  <si>
    <t>Jose Anganoy</t>
  </si>
  <si>
    <t>No se tom foto de estufa ni se proprciona informacion del recibo de la luza. El encuestado no permite</t>
  </si>
  <si>
    <t>Encuesta se grabó con respuesta positiva en el campo colocar si el dispostivo dataloger, pero en realidad es no la respuesta. Se requiere editar desde el link web.</t>
  </si>
  <si>
    <t>Frecuencia del uso del horno cada 2 días y 4 horas por día.</t>
  </si>
  <si>
    <t>Valor pagado $250.000 y el estrato comercial es 2. Se requiere edición desde el link web.</t>
  </si>
  <si>
    <t>Sin registro fotografico encuestado no lo permite</t>
  </si>
  <si>
    <t>No facilitó recibo de luz</t>
  </si>
  <si>
    <t>Chachaguí</t>
  </si>
  <si>
    <t>Mocondino - Centro</t>
  </si>
  <si>
    <t>-----</t>
  </si>
  <si>
    <t>Jarol Delgado</t>
  </si>
  <si>
    <t>Mocondino - Dolores</t>
  </si>
  <si>
    <t>Mariana Aux Guerrero</t>
  </si>
  <si>
    <t>Lucila Paz</t>
  </si>
  <si>
    <t>Nayibe Jojoa</t>
  </si>
  <si>
    <t>Mocondino - Puerres</t>
  </si>
  <si>
    <t>Jose Antonio Delgado</t>
  </si>
  <si>
    <t>Los servicios publicos los paga la alcaldia.</t>
  </si>
  <si>
    <t>Caceta comidas. No tiene medidor energia</t>
  </si>
  <si>
    <t xml:space="preserve">Tienda. </t>
  </si>
  <si>
    <t>Fabrica de ladrillo (Galpon). No tiene energia electrica</t>
  </si>
  <si>
    <t>Los servicios publicos los paga la alcaldia. Se debe actualizar los datos de Latitud 1.19182 longitud -77.24136.</t>
  </si>
  <si>
    <t>1,3715565798458996/-77,2420733219512</t>
  </si>
  <si>
    <t>1,37603440104664/-77,242979992856</t>
  </si>
  <si>
    <t>1,36590700196947/-77,2405834122284</t>
  </si>
  <si>
    <t>1,37441596779837/-77,2431778030194</t>
  </si>
  <si>
    <t>1,37387898131673/-77,2428621215733</t>
  </si>
  <si>
    <t>1,37016341235452/-77,2394387417963</t>
  </si>
  <si>
    <t>1,36913665952545/-772386209367776</t>
  </si>
  <si>
    <t>1,36402293688686/-772412797742698</t>
  </si>
  <si>
    <t>1,9733075849321/-772423250013748</t>
  </si>
  <si>
    <t>1,36575824274209/-77,24082299036449</t>
  </si>
  <si>
    <t>1,36574349563085/-772401520864908</t>
  </si>
  <si>
    <t>1,3660901024402/-77,240400046289</t>
  </si>
  <si>
    <t>Chachagüí</t>
  </si>
  <si>
    <t>Sánchez</t>
  </si>
  <si>
    <t>Alex Castro</t>
  </si>
  <si>
    <t xml:space="preserve">Claudia Jurado </t>
  </si>
  <si>
    <t>Luis Artemio Jurado</t>
  </si>
  <si>
    <t>Rigoberto López</t>
  </si>
  <si>
    <t>Guillermo Bolaños</t>
  </si>
  <si>
    <t>Berta Romero</t>
  </si>
  <si>
    <t>José Mejía</t>
  </si>
  <si>
    <t>Héctor López</t>
  </si>
  <si>
    <t>Tito de la Cruz</t>
  </si>
  <si>
    <t>Rosa Hijidio</t>
  </si>
  <si>
    <t>Frijida Enríquez</t>
  </si>
  <si>
    <t>Se requiere adjuntar archivo de fotografía</t>
  </si>
  <si>
    <t>Coincidencialmente es la enfermera del centro de salud.</t>
  </si>
  <si>
    <t>No aparece la pregunta 25</t>
  </si>
  <si>
    <t>Se logra tomar foto de la caldera, pero aunque se usa leña, no había en el momento de proceder con el pesaje.</t>
  </si>
  <si>
    <t>1,3597587944663/-77,2834185489564</t>
  </si>
  <si>
    <t>1,35977543851373/-77,2834959030148</t>
  </si>
  <si>
    <t>1,359995665929611/-77,2831461655807</t>
  </si>
  <si>
    <t>1,36057266046477/-77,283585565502</t>
  </si>
  <si>
    <t>1,36048590354812/-77,2841007620507</t>
  </si>
  <si>
    <t>1,36047855551231/-77,28470921796</t>
  </si>
  <si>
    <t>1,36041918557571/-77,2832617591934</t>
  </si>
  <si>
    <t>1,36025796667085/-77,2848980071128</t>
  </si>
  <si>
    <t>1,3584827684201/-77,2823839826679</t>
  </si>
  <si>
    <t>1,35930286134255/-77,2822593948509</t>
  </si>
  <si>
    <t>1,35887985044388/-77,2822920020749</t>
  </si>
  <si>
    <t>1,36057033102024/-77,2827750515892</t>
  </si>
  <si>
    <t>1,36172143304171/-77,2822503004167</t>
  </si>
  <si>
    <t>1,36218661486811/-77,28247188662</t>
  </si>
  <si>
    <t>1,35915272693509/-77,28509780882217</t>
  </si>
  <si>
    <t>Centro</t>
  </si>
  <si>
    <t>Angy Pianda</t>
  </si>
  <si>
    <t>Ines Pinta</t>
  </si>
  <si>
    <t>Eliza Bolaños</t>
  </si>
  <si>
    <t>Aracely Torres</t>
  </si>
  <si>
    <t>Pablo Emilio Medina</t>
  </si>
  <si>
    <t xml:space="preserve">Fernando Arturo Araujo </t>
  </si>
  <si>
    <t>María Magdalena suárez</t>
  </si>
  <si>
    <t>Fredy Germán Rosero</t>
  </si>
  <si>
    <t>Bairon tulcán</t>
  </si>
  <si>
    <t>Delisa Dasa</t>
  </si>
  <si>
    <t>Gloria Rodríguez</t>
  </si>
  <si>
    <t>Edgar Delgado</t>
  </si>
  <si>
    <t>Yomaira Bolaños</t>
  </si>
  <si>
    <t>César Vásquez</t>
  </si>
  <si>
    <t>Arlet Diaz</t>
  </si>
  <si>
    <t>Considerar que la persona suministró datos correspondeintes a una vivienda en la vereda Mata Redonda</t>
  </si>
  <si>
    <t>Considérese que es un recibo único para la Alcaldía y la estación de Policía</t>
  </si>
  <si>
    <t>Entrevistado interesado en un Biodigestor.</t>
  </si>
  <si>
    <t>Se deja preuba con Datalogger.</t>
  </si>
  <si>
    <t>Genoy - Charguayaco</t>
  </si>
  <si>
    <t>Franco Delgado</t>
  </si>
  <si>
    <t>Ruth Chamorro</t>
  </si>
  <si>
    <t>Delfin Torres</t>
  </si>
  <si>
    <t>Manuel Yanguatin</t>
  </si>
  <si>
    <t>Carlos Moreno</t>
  </si>
  <si>
    <t>Franco Guerra</t>
  </si>
  <si>
    <t>Maria Villota</t>
  </si>
  <si>
    <t>Gloria Jojoa</t>
  </si>
  <si>
    <t>Isabel Torres</t>
  </si>
  <si>
    <t>Mariana Torres</t>
  </si>
  <si>
    <t>Buenaventura Villota</t>
  </si>
  <si>
    <t>Luis Rojas</t>
  </si>
  <si>
    <t>Jaime Delgado</t>
  </si>
  <si>
    <t>Colocar codigo encuesta</t>
  </si>
  <si>
    <t>Libardo Meneses</t>
  </si>
  <si>
    <t>William Botina</t>
  </si>
  <si>
    <t>Eduardo Anganpy</t>
  </si>
  <si>
    <t>Dimas Meneses</t>
  </si>
  <si>
    <t>Janeth Garcia</t>
  </si>
  <si>
    <t>Jose Botina</t>
  </si>
  <si>
    <t>Jackeline Morales</t>
  </si>
  <si>
    <t>Jaime Figueroa</t>
  </si>
  <si>
    <t>Janeth Getial</t>
  </si>
  <si>
    <t>Edith Anganoy</t>
  </si>
  <si>
    <t>Katerine Jurado</t>
  </si>
  <si>
    <t>Jose David Morales</t>
  </si>
  <si>
    <t>Es una fabrica de ladrrillo, la encuesta no permite recogrer informacion importante sobre establecimientos comerciales que hagan uso de fuentes de energías distintas a la eléctrica; aproximadamente utilizan 300 kgs de madera para quemar mas o menos 2000 ladrillos, con frecuencia de 3 veces por semana</t>
  </si>
  <si>
    <t>Eduard Arellano</t>
  </si>
  <si>
    <t>Campo Buesaquillo</t>
  </si>
  <si>
    <t>Jose Solarte</t>
  </si>
  <si>
    <t>Rosario Botina</t>
  </si>
  <si>
    <t>Rodrigo Portillo</t>
  </si>
  <si>
    <t>Se instala data loger IE MARCO FIDEL SUAREZ SEDE SAN JUAN DE ANGANOY</t>
  </si>
  <si>
    <t>Mocondino-Centro</t>
  </si>
  <si>
    <t>Edilberto Jojoa</t>
  </si>
  <si>
    <t>Dayana Jojoa</t>
  </si>
  <si>
    <t>Mocondino-Dolores</t>
  </si>
  <si>
    <t>Jose Guerrero</t>
  </si>
  <si>
    <t>Mocondino-Alto</t>
  </si>
  <si>
    <t>Maria Monica Jojoa</t>
  </si>
  <si>
    <t>Maria Flor Cortes</t>
  </si>
  <si>
    <t>Aida Matabanchoy</t>
  </si>
  <si>
    <t>Oswaldo</t>
  </si>
  <si>
    <t>Cuando se tenga la posibilidad de editar a través del aplicativo Web, anotar numero de computadores 3.</t>
  </si>
  <si>
    <t>1.35751178475906/-77.2800870652531</t>
  </si>
  <si>
    <t>1.36416499505582/-77.2589829930268</t>
  </si>
  <si>
    <t>1.36442541460828/-77.2586300136267</t>
  </si>
  <si>
    <t>1.36283814349104/-77.2596611863714</t>
  </si>
  <si>
    <t>1.36235923874848/-77.2609663808043</t>
  </si>
  <si>
    <t>Anexar celular de contacto (del hijo) 3104003164</t>
  </si>
  <si>
    <t>Encuesta realizada en La Cruz</t>
  </si>
  <si>
    <t>Chachagüi</t>
  </si>
  <si>
    <t>La Cruz</t>
  </si>
  <si>
    <t>Enrique Pantoja</t>
  </si>
  <si>
    <t>José Eugenio</t>
  </si>
  <si>
    <t>José López</t>
  </si>
  <si>
    <t>José</t>
  </si>
  <si>
    <t>Luis Eduardo López</t>
  </si>
  <si>
    <t>María Nancy</t>
  </si>
  <si>
    <t>Guillermo Pantjoja</t>
  </si>
  <si>
    <t>Elvia López</t>
  </si>
  <si>
    <t>Hilda</t>
  </si>
  <si>
    <t>Rosalba López</t>
  </si>
  <si>
    <t>1.19583309031325 -77.2521308294117</t>
  </si>
  <si>
    <t>Gonzalo Jojoa</t>
  </si>
  <si>
    <t>1.19687407375588 -77.2506841561847</t>
  </si>
  <si>
    <t>Jose</t>
  </si>
  <si>
    <t>1.19687096163855 -77.2514659087947</t>
  </si>
  <si>
    <t>Roberto</t>
  </si>
  <si>
    <t>1.1959038544322 -77.2512066124937</t>
  </si>
  <si>
    <t>1.19802222350792 -77.2502137673022</t>
  </si>
  <si>
    <t>1.19592318614836  -77.2489066315967</t>
  </si>
  <si>
    <t>1.19651379687007  -77.2493813697891</t>
  </si>
  <si>
    <t>1.19660155785692  -77.2493183565826</t>
  </si>
  <si>
    <t>Fany</t>
  </si>
  <si>
    <t>1.19682367183084 -77.2490280306873</t>
  </si>
  <si>
    <t>1.19661274569953 -77.2490630738489</t>
  </si>
  <si>
    <t>Martha</t>
  </si>
  <si>
    <t>1.19610403475446 -77.2488897970021</t>
  </si>
  <si>
    <t>Edgar</t>
  </si>
  <si>
    <t>1.19605024483618 -77.2489693770799</t>
  </si>
  <si>
    <t>Campo</t>
  </si>
  <si>
    <t>1.19224973776476 -77.2456558547783</t>
  </si>
  <si>
    <t>Luis</t>
  </si>
  <si>
    <t>1.19254754955657 -77.2457700496373</t>
  </si>
  <si>
    <t>Jaime</t>
  </si>
  <si>
    <t>1.19233952707501 -77.2455032331517</t>
  </si>
  <si>
    <t>Delia Jojoa</t>
  </si>
  <si>
    <t>1.19293517516498 -77.2449259940042</t>
  </si>
  <si>
    <t>1.19334210458616 -77.2461001645437</t>
  </si>
  <si>
    <t>Segundo Jojoa</t>
  </si>
  <si>
    <t>1.1 9330029683582 -77.2460771048814</t>
  </si>
  <si>
    <t>Digna Narvaez</t>
  </si>
  <si>
    <t>1.19317280492843 -77.24610129489</t>
  </si>
  <si>
    <t>Gabriel</t>
  </si>
  <si>
    <t>1.1949188321307  -77.2475915044355</t>
  </si>
  <si>
    <t>1.19212595911975  -77.2414081652628</t>
  </si>
  <si>
    <t>1.19182 -77.24136</t>
  </si>
  <si>
    <t>1.19563426229294  -77.2484459378232</t>
  </si>
  <si>
    <t>1.19724810574149  -77.2573659070597</t>
  </si>
  <si>
    <t>1.26101014458467  -77.3325622065998</t>
  </si>
  <si>
    <t>1.26082779441481  -77.3327918562908</t>
  </si>
  <si>
    <t>1.2613544268653 -77.3328967407346</t>
  </si>
  <si>
    <t>1.26145104511807  -77.3332148314026</t>
  </si>
  <si>
    <t>1.26234397852183 -77.3328305691108</t>
  </si>
  <si>
    <t>1.26225022896331 -77.3326840576656</t>
  </si>
  <si>
    <t>1.26278188604903  -77.3322643595647</t>
  </si>
  <si>
    <t>1.26109315894346 -77.3331911187447</t>
  </si>
  <si>
    <t>1.26093785993257  -77.333009172778</t>
  </si>
  <si>
    <t>1.25946327177996 -77.3320061261857</t>
  </si>
  <si>
    <t>1.26141597717517  -77.3332840138025</t>
  </si>
  <si>
    <t>1.26114782856093  -77.3331467554886</t>
  </si>
  <si>
    <t>1.26028421856736  -77.332040689948</t>
  </si>
  <si>
    <t>1.19374933817765 -77.2462266514553</t>
  </si>
  <si>
    <t>1.19222309293433  -77.2408806961682</t>
  </si>
  <si>
    <t>1.1908969753145  -77.2453217388928</t>
  </si>
  <si>
    <t>1.19601377753436  -77.2487739676247</t>
  </si>
  <si>
    <t>1.19465509916004  -77.2475574850284</t>
  </si>
  <si>
    <t>1.19509965488785  -77.248214853807</t>
  </si>
  <si>
    <t>1.20006771147119/-77.2184754025893</t>
  </si>
  <si>
    <t>NO TIENE</t>
  </si>
  <si>
    <t>1.20073810407422/-77.2177024117979</t>
  </si>
  <si>
    <t>1.2008132930658/-77.217390040563</t>
  </si>
  <si>
    <t>1.20097405320934/-77.2191577124577</t>
  </si>
  <si>
    <t>1.20255257798638/-77.2185221733409</t>
  </si>
  <si>
    <t>1.20161097296775/-77.2184524002769</t>
  </si>
  <si>
    <t>1.20184177288231/-77.2188510164711</t>
  </si>
  <si>
    <t>1.20092906373732/-77.2185600842038</t>
  </si>
  <si>
    <t>1.20151011358883/-77.2188620688881</t>
  </si>
  <si>
    <t>1.20113646684172/-77.2249221297843</t>
  </si>
  <si>
    <t>San Fernando/La Cadena</t>
  </si>
  <si>
    <t xml:space="preserve">San Fernando </t>
  </si>
  <si>
    <t>lat: 1,21338551610972;longitud -77.3041505306083</t>
  </si>
  <si>
    <t>Carlos Arellano</t>
  </si>
  <si>
    <t>LAT:121457374909155-LONG:-77.3044331284937</t>
  </si>
  <si>
    <t>Franco Cuastumal</t>
  </si>
  <si>
    <t>LATITUD:1,21485092707542-Longitud:-77.3044227436592</t>
  </si>
  <si>
    <t>Humberto Timana Botina</t>
  </si>
  <si>
    <t>Latitud:121466998735172-Longitud:-77.3049395506645</t>
  </si>
  <si>
    <t>Ana Barrera</t>
  </si>
  <si>
    <t>Latitud:1.21463579193514-Longitud-77.3050256522555</t>
  </si>
  <si>
    <t>Luis Criollo</t>
  </si>
  <si>
    <t>Latitud:1,21448799756238-Longitud:-77.306262698479</t>
  </si>
  <si>
    <t>Latitud:1.21470466026944-Longitud: 77.3063726750238</t>
  </si>
  <si>
    <t>Pedro Velasquez</t>
  </si>
  <si>
    <t>Latitud:1.21424490074786-Longitud</t>
  </si>
  <si>
    <t>Latitud: 1.21408621860919-longitud:-77.3065683250607</t>
  </si>
  <si>
    <t>Marlon Cabrera</t>
  </si>
  <si>
    <t>lat:1.21456567000908-Long:-77.3070703637061</t>
  </si>
  <si>
    <t>Blas Pianda</t>
  </si>
  <si>
    <t>Lat: 1.2143326584719-long:-77.3072309950813</t>
  </si>
  <si>
    <t>Jose Pianda</t>
  </si>
  <si>
    <t>Lat:1.21353118009366-Long:-77.30740479284</t>
  </si>
  <si>
    <t>Jose Montilla</t>
  </si>
  <si>
    <t>Lat:1.21309212861678-Long:-77.3078224784748</t>
  </si>
  <si>
    <t>Lat: 1.21305809349022;long: -77.3074340612839</t>
  </si>
  <si>
    <t>Luis Flores</t>
  </si>
  <si>
    <t>Lat: 1.21375135109876;long:-77.3068872824409</t>
  </si>
  <si>
    <t>Jesus Pinda</t>
  </si>
  <si>
    <t>Lat:1.21460905708307-Lon-77.3047795029866</t>
  </si>
  <si>
    <t>Fabrica de Ladrillo</t>
  </si>
  <si>
    <t>Lat:1.2144800440113-long:-77.3045426228071</t>
  </si>
  <si>
    <t>Tienda</t>
  </si>
  <si>
    <t>Lat:1.21479869548503;long:-77.3048432017702</t>
  </si>
  <si>
    <t>Tienda, Venta de Minutos</t>
  </si>
  <si>
    <t>Lat: 1.21452684476851; long:-77.3051678600907</t>
  </si>
  <si>
    <t>Venta de Verduras, Venta de Minutos</t>
  </si>
  <si>
    <t>lat:1.21434224831848;long:-77.3052359543419</t>
  </si>
  <si>
    <t>Venta de de Carbon</t>
  </si>
  <si>
    <t>lat:1.21439755163637;long-77.3056075844753</t>
  </si>
  <si>
    <t>Lat: 1.21415752820131;long:-77.3063042979004</t>
  </si>
  <si>
    <t>Venta de Carne Asada</t>
  </si>
  <si>
    <t>Lat:1.21409311814008;long-77.3064449163403</t>
  </si>
  <si>
    <t>Venta de Licores</t>
  </si>
  <si>
    <t>Lat :1.21412879589611;long:-77.3069289100455</t>
  </si>
  <si>
    <t>Venta de Minutos</t>
  </si>
  <si>
    <t>Lat: 1.21406775468588;long-77.3068585584701</t>
  </si>
  <si>
    <t>Venta de Pollo Frito</t>
  </si>
  <si>
    <t>Lat:1.21429803028475;lon:-77.3061135882953</t>
  </si>
  <si>
    <t>Sala de Internet, Venta de Minutos</t>
  </si>
  <si>
    <t>Lat: 1.21414481701956; long:-77.3057012624468</t>
  </si>
  <si>
    <t>I.E MARCO FIDEL SUAREZ</t>
  </si>
  <si>
    <t>lat:1.21409115261664;long:-77.3064981064398</t>
  </si>
  <si>
    <t>Internet, Venta de Minutos</t>
  </si>
  <si>
    <t>Lat:1.21416886805644;long:-77.3062084039732</t>
  </si>
  <si>
    <t>Venta de Verduras</t>
  </si>
  <si>
    <t>Lat:1.21398880499035;long:-77.3066111307376</t>
  </si>
  <si>
    <t>Granero, Venta De Minutos, Recargasmoviles</t>
  </si>
  <si>
    <t>Lat:1.21451078009122;long-77.3045452576394</t>
  </si>
  <si>
    <t>lat:1.21398681774259;long:-77.3045987630464</t>
  </si>
  <si>
    <t>Cruz de Amarillo</t>
  </si>
  <si>
    <t>lat:1.13185260234799;long:-77.3043720440862</t>
  </si>
  <si>
    <t>Olga patricia Riascos</t>
  </si>
  <si>
    <t>lat:1.13240466651576;-77.3041629246465</t>
  </si>
  <si>
    <t>Magda Patricia Riascos</t>
  </si>
  <si>
    <t>lat:1.13108285188162;long:-77.30450962071</t>
  </si>
  <si>
    <t>Venta de Leche Sin procesarla</t>
  </si>
  <si>
    <t>Angelica Rivera</t>
  </si>
  <si>
    <t>lat:1.12874141828139;long-77.3044085898968</t>
  </si>
  <si>
    <t>Venta de Madera-Aserradero</t>
  </si>
  <si>
    <t>Luz Gelpud</t>
  </si>
  <si>
    <t>lat:1.12574986356119;long:-77.3048055059128</t>
  </si>
  <si>
    <t>Jenith Gelpud</t>
  </si>
  <si>
    <t>lat:1.12724544040737;long-77.3051947243815</t>
  </si>
  <si>
    <t>Milton Carlosama</t>
  </si>
  <si>
    <t>Viviana Barrera</t>
  </si>
  <si>
    <t>lat: 1.12543395192937;long-77.3051467678388</t>
  </si>
  <si>
    <t>Jaime Alirio Potosi</t>
  </si>
  <si>
    <t>Maria Clemencia Tautas</t>
  </si>
  <si>
    <t>lat:1.12452245658332;long:-77.3048746344278</t>
  </si>
  <si>
    <t>Edilmo Potosi</t>
  </si>
  <si>
    <t>Maritza Zambrano</t>
  </si>
  <si>
    <t>En el momento de pesar la leña no hay la cantidad disponible se aproxima que son 12 kgs.</t>
  </si>
  <si>
    <t>En el momento de pesar la leña no hay la cantidad disponible se aproxima que son 15 kgs.</t>
  </si>
  <si>
    <t>Ecuestado no permite registro fotografico.igualmente se aproxima el peso de la leña utilizado en el dia de 13 kgs</t>
  </si>
  <si>
    <t>Lat: 1.21419343057898;long:-77.306334862853</t>
  </si>
  <si>
    <t>Lat:1.21420351325451;long:-77.3059278588291</t>
  </si>
  <si>
    <t>David Morales</t>
  </si>
  <si>
    <t>Lat:1.21381968931653;long:-77.3058738907072</t>
  </si>
  <si>
    <t>Lat:1.21439528191269;long:-77.3057230179098</t>
  </si>
  <si>
    <t>Carlos Rosero</t>
  </si>
  <si>
    <t>Lat:1.21478853114085;long:-77.3046968167062</t>
  </si>
  <si>
    <t>Edisson Pinta</t>
  </si>
  <si>
    <t>Silvio Bolaños</t>
  </si>
  <si>
    <t>Yanet Trujillo</t>
  </si>
  <si>
    <t>1.14392990969181/-77.2396578080823</t>
  </si>
  <si>
    <t>Manuel Timaná</t>
  </si>
  <si>
    <t>Primo Gangas</t>
  </si>
  <si>
    <t>Canelazo de la Pana</t>
  </si>
  <si>
    <t>Pintueléctricos</t>
  </si>
  <si>
    <t>Drogrería Divino Niño</t>
  </si>
  <si>
    <t>Paola Villanova</t>
  </si>
  <si>
    <t>Ferroagro y motorepuestos su economía</t>
  </si>
  <si>
    <t>SM Inter</t>
  </si>
  <si>
    <t>Panadería Fátima</t>
  </si>
  <si>
    <t>Compubit</t>
  </si>
  <si>
    <t>Cafetería Chilit</t>
  </si>
  <si>
    <t>Ferretería Italia</t>
  </si>
  <si>
    <t>Chalet del sabor</t>
  </si>
  <si>
    <t>Puesto de Salud de Sánchez</t>
  </si>
  <si>
    <t>Supertienda San Fernando</t>
  </si>
  <si>
    <t>Tienda El Paraiso</t>
  </si>
  <si>
    <t>I.E. Cristo Rey</t>
  </si>
  <si>
    <t>José Jojoa</t>
  </si>
  <si>
    <t>José Eriberto</t>
  </si>
  <si>
    <t>Amparo Cuicán</t>
  </si>
  <si>
    <t>Luz María López</t>
  </si>
  <si>
    <t>Orlando</t>
  </si>
  <si>
    <t>Javier Pejendino</t>
  </si>
  <si>
    <t>Lusila López</t>
  </si>
  <si>
    <t>Antonio</t>
  </si>
  <si>
    <t>Blanca Pejendino</t>
  </si>
  <si>
    <t>Yanira Pejendino</t>
  </si>
  <si>
    <t>Alirio Jojoa</t>
  </si>
  <si>
    <t>Rocio Pejendino</t>
  </si>
  <si>
    <t>Juan David</t>
  </si>
  <si>
    <t>José Cárdenas</t>
  </si>
  <si>
    <t>IEM Cristo Rey Sede Dolores</t>
  </si>
  <si>
    <t>Caceta Colores</t>
  </si>
  <si>
    <t>Galpó de Don Antonio</t>
  </si>
  <si>
    <t>Asadero de cuyes</t>
  </si>
  <si>
    <t>Club de caza y pezca</t>
  </si>
  <si>
    <t>Casa Jovita</t>
  </si>
  <si>
    <t>Restarurante Doña Flor</t>
  </si>
  <si>
    <t>Internet</t>
  </si>
  <si>
    <t>San Antonio de Casanare - Catambuco</t>
  </si>
  <si>
    <t>1.1399118290855 -77.2392845733576</t>
  </si>
  <si>
    <t>Geobany Pinchao</t>
  </si>
  <si>
    <t>1.13933312851886 -77.2377662121698</t>
  </si>
  <si>
    <t>Rosa Guerrero</t>
  </si>
  <si>
    <t>Maibe Guerrero</t>
  </si>
  <si>
    <t>1.14144977626563 -77.2356353798272</t>
  </si>
  <si>
    <t>Soila Gelpu</t>
  </si>
  <si>
    <t>Ramiro Gelpu</t>
  </si>
  <si>
    <t>1.14299892832993 -77.2323202946346</t>
  </si>
  <si>
    <t>Luis Antonio Jojoa</t>
  </si>
  <si>
    <t>1.14373268762876 -77.2316166389038</t>
  </si>
  <si>
    <t>Alirio Potosi</t>
  </si>
  <si>
    <t>Mirian Pinchao</t>
  </si>
  <si>
    <t>1.14406766834438 -77.2300819322311</t>
  </si>
  <si>
    <t>Hugo Guerrero</t>
  </si>
  <si>
    <t>Alba Elizabet Gelpu</t>
  </si>
  <si>
    <t>1.1445211188628 -77.229848729697</t>
  </si>
  <si>
    <t>Jesus Yaqueno</t>
  </si>
  <si>
    <t>Edith Guerrero</t>
  </si>
  <si>
    <t>1.14462046852377 -77.2305149969674</t>
  </si>
  <si>
    <t>Jose Tautanes</t>
  </si>
  <si>
    <t>Aura Yanet Gelput</t>
  </si>
  <si>
    <t>1.14264558338517 -77.2312449614236</t>
  </si>
  <si>
    <t>Aurelio Tumal</t>
  </si>
  <si>
    <t>1.41180589033158/-77.239843496339</t>
  </si>
  <si>
    <t>Pedro cunchala</t>
  </si>
  <si>
    <t>1.14414520860265/-77.2398125884344</t>
  </si>
  <si>
    <t>Andres abelino delgado</t>
  </si>
  <si>
    <t>Gorge g.</t>
  </si>
  <si>
    <t>Milena del carmen</t>
  </si>
  <si>
    <t>no Tiene</t>
  </si>
  <si>
    <t>1.13609052169683/-77.2396691031033</t>
  </si>
  <si>
    <t>Luz Maria Pinchao</t>
  </si>
  <si>
    <t>1.13345559522415/-77.2417029239971</t>
  </si>
  <si>
    <t>Leonel Pinchao</t>
  </si>
  <si>
    <t>1.13175543669694/-77.2421200414696</t>
  </si>
  <si>
    <t>Servio Gelpu</t>
  </si>
  <si>
    <t>1.1352702318766/-77.2398734358321</t>
  </si>
  <si>
    <t>Jose P.</t>
  </si>
  <si>
    <t>Alvaro javier</t>
  </si>
  <si>
    <t>1.14323324867328/-77.2399910624705</t>
  </si>
  <si>
    <t>Maria estela lopez</t>
  </si>
  <si>
    <t>lat:1.13207320675613;long-77.304377155171</t>
  </si>
  <si>
    <t>Miguel Cuastumal</t>
  </si>
  <si>
    <t>Maria Mena</t>
  </si>
  <si>
    <t>lat:1.12793491628956;long:-77.30577460614</t>
  </si>
  <si>
    <t>Justo Timaran</t>
  </si>
  <si>
    <t>Isabel Vallejo</t>
  </si>
  <si>
    <t>lat:1.12878299881972, long:-77.3055095106031</t>
  </si>
  <si>
    <t>Jose Masinsoy</t>
  </si>
  <si>
    <t>Elba Masinsoy</t>
  </si>
  <si>
    <t>Lat: 1.13438429990597;long:-77.3041087601617</t>
  </si>
  <si>
    <t>Estacion de Gasolina Biomax</t>
  </si>
  <si>
    <t>Ivan Saveedra</t>
  </si>
  <si>
    <t>lat:1.13267970001314;long:-77.3034343968062</t>
  </si>
  <si>
    <t>lat:1.13192142120214;long:-77.3032420776156</t>
  </si>
  <si>
    <t>Coordinadora I.E LA victoria Sede Cruz de Amarillo</t>
  </si>
  <si>
    <t>Rocio Carrera</t>
  </si>
  <si>
    <t>No Se permite Regidtro Fotografico. Se calcula el pesaje de la leña utilizada para cocinar.</t>
  </si>
  <si>
    <t>No Se permite Regidtro Fotografico.Se calcual el valor aproximado de la leña</t>
  </si>
  <si>
    <t>No Se permite Regidtro Fotografico, hay desconfianza de las personas. Se calcula el pesaje de la leña utilizada para conocer.</t>
  </si>
  <si>
    <t>Debido a que se encuesto los sitios considerados comerciales falto una encuesta por lo que se realiza esta encuesta en la institucion educativa, lugar donde ademas autorizan implementar el dataloger.</t>
  </si>
  <si>
    <t>Finca Bellavista Productora de lecha y Papa</t>
  </si>
  <si>
    <t>Jhony Chañá</t>
  </si>
  <si>
    <t>Lat: 1.13068645075018 ; Long: -77.2441355577381</t>
  </si>
  <si>
    <t>Se solicitó asignación de número de encuesta (al encuestador 1039)</t>
  </si>
  <si>
    <t>Luis Humberto Narváez</t>
  </si>
  <si>
    <t>Tienda Luis Humberto Narváez</t>
  </si>
  <si>
    <t>Lat: 1.13679892748529 ; Long: -77.2395504822726</t>
  </si>
  <si>
    <t>Jairo Salazar</t>
  </si>
  <si>
    <t>Se solicitó asignación de número de encuesta (al encuestador 1038)</t>
  </si>
  <si>
    <t>CEM EL CAMPANERO SEDE SAN ANTONIO</t>
  </si>
  <si>
    <t>Lat: 1.14031496546215 ; Long: -77.2397400983076</t>
  </si>
  <si>
    <t>Miryam Cuchala</t>
  </si>
  <si>
    <t>Lat: 1.13792219467978 ; Long: -77.2399491808398</t>
  </si>
  <si>
    <t>Se solicitó asignación de número de encuesta (al encuestador 1037)</t>
  </si>
  <si>
    <t>Veronica Alexandra Potosí Botina</t>
  </si>
  <si>
    <t>Lat: 1.13303940941662 ; Long: -77.241458302637</t>
  </si>
  <si>
    <t>Wilson Giovany Velásquez</t>
  </si>
  <si>
    <t>Julio César Velásquez</t>
  </si>
  <si>
    <t>Lat: 1.13879974884572; Long: -77.2401791676623</t>
  </si>
  <si>
    <t>Lat:1.14017390153496;long:-77.2394814735875</t>
  </si>
  <si>
    <t>Pequeña tienda</t>
  </si>
  <si>
    <t>Enrique Tabla</t>
  </si>
  <si>
    <t>lat:1.1427249769986;long:-77.2318343617333</t>
  </si>
  <si>
    <t>Jenit Jojoa</t>
  </si>
  <si>
    <t>lat:1.14122802104772;long-77.2371570343759</t>
  </si>
  <si>
    <t>Clara Narvaez</t>
  </si>
  <si>
    <t>Magalay Pinchao</t>
  </si>
  <si>
    <t>Lat:1.14221126658609;long:-77.2334957934229</t>
  </si>
  <si>
    <t>Victoria Tabla</t>
  </si>
  <si>
    <t>Fabiola gelpud</t>
  </si>
  <si>
    <t>lat:1.14283271834722;long.-77.2319574212871</t>
  </si>
  <si>
    <t>Jorge Jojoa</t>
  </si>
  <si>
    <t>Ines Masinsoy</t>
  </si>
  <si>
    <t>lat:1.14231342049666;long-77.2319704996593</t>
  </si>
  <si>
    <t>Edison Potosi</t>
  </si>
  <si>
    <t>Sandra Tumal</t>
  </si>
  <si>
    <t>lat:1.1429912633086;-77.2319436254555</t>
  </si>
  <si>
    <t>Jose Jojoa</t>
  </si>
  <si>
    <t>Jose Gelpud</t>
  </si>
  <si>
    <t>Rubiela Gelpud</t>
  </si>
  <si>
    <t>Sin regitro fotografico.Ecuestado no permite.</t>
  </si>
  <si>
    <t>Castillo Loma - Genoy</t>
  </si>
  <si>
    <t>1.2645453737573 -77.3338877276939</t>
  </si>
  <si>
    <t>Rosario Erazo</t>
  </si>
  <si>
    <t>Esperanza chapal Erazo</t>
  </si>
  <si>
    <t>1.26531293792064 -77.3335755844968</t>
  </si>
  <si>
    <t>Celimo Criollo</t>
  </si>
  <si>
    <t xml:space="preserve">Jesus Gonzalo criollo </t>
  </si>
  <si>
    <t>1.26608166395174 -77.3335165526956</t>
  </si>
  <si>
    <t>mauricio</t>
  </si>
  <si>
    <t>Caterine Rosero</t>
  </si>
  <si>
    <t>1.26632102097715 -77.3331438675973</t>
  </si>
  <si>
    <t>Maria Erazo</t>
  </si>
  <si>
    <t>1.26795792018236 -77.3327802445033</t>
  </si>
  <si>
    <t>Olivo</t>
  </si>
  <si>
    <t>Julia Criollo</t>
  </si>
  <si>
    <t>1.25994285826695 -77.3306901103444</t>
  </si>
  <si>
    <t>Pedro Omar Torres</t>
  </si>
  <si>
    <t xml:space="preserve">Genoy </t>
  </si>
  <si>
    <t>1.26900838458214 -77.3366188594956</t>
  </si>
  <si>
    <t>Fama</t>
  </si>
  <si>
    <t>Maria del Pilar Yaqueno</t>
  </si>
  <si>
    <t>1.26958332569238 -77.3375376186012</t>
  </si>
  <si>
    <t>Internet y Peluqueria</t>
  </si>
  <si>
    <t>Nancy Morales</t>
  </si>
  <si>
    <t>1.26960276598122 -77.3370328081606</t>
  </si>
  <si>
    <t>Ricardo Cabrera</t>
  </si>
  <si>
    <t>1.26949172585534 -77.3360425322385</t>
  </si>
  <si>
    <t>Tienda Agricola</t>
  </si>
  <si>
    <t>Luis Jojoa</t>
  </si>
  <si>
    <t>1.26826388322199 -77.3372893608879</t>
  </si>
  <si>
    <t xml:space="preserve">Tienda </t>
  </si>
  <si>
    <t>Maria Mercedes Nogera</t>
  </si>
  <si>
    <t>1.19864419620356 -77.2558278615915</t>
  </si>
  <si>
    <t>Tienda doña flor</t>
  </si>
  <si>
    <t>Flor Mery Mena</t>
  </si>
  <si>
    <t>1.19812122054416 -77.2553578432868</t>
  </si>
  <si>
    <t>Carpinteria</t>
  </si>
  <si>
    <t>Luis Canchala</t>
  </si>
  <si>
    <t>1.19780004711849 -77.2554215005112</t>
  </si>
  <si>
    <t>Claudia Davila</t>
  </si>
  <si>
    <t>1.19793545046518 -77.256541183415</t>
  </si>
  <si>
    <t>Tienda nataly</t>
  </si>
  <si>
    <t>Nataly Canchala</t>
  </si>
  <si>
    <t>1.19829509240433 -77.2567108526292</t>
  </si>
  <si>
    <t>Tienda Viveres y abarrotes</t>
  </si>
  <si>
    <t>Magola Enrrique</t>
  </si>
  <si>
    <t>1.19857061478131 -77.2566857268113</t>
  </si>
  <si>
    <t>Panaderia Tienda</t>
  </si>
  <si>
    <t>Eumelia Beatriz Tutistar</t>
  </si>
  <si>
    <t>1.19813398593241 -77.2574494398327</t>
  </si>
  <si>
    <t>Frutas y Verduras</t>
  </si>
  <si>
    <t>Nely Bolañoz</t>
  </si>
  <si>
    <t>1.19878722838373 -77.2575395422041</t>
  </si>
  <si>
    <t>Tienda frutas y mas</t>
  </si>
  <si>
    <t>Cesar Ramires</t>
  </si>
  <si>
    <t>1.19940918246693 -77.2582485219771</t>
  </si>
  <si>
    <t>Variedades</t>
  </si>
  <si>
    <t>Berenice Peña</t>
  </si>
  <si>
    <t>1.19933738941389 -77.2584764897013</t>
  </si>
  <si>
    <t>Luis Martinez</t>
  </si>
  <si>
    <t>San Pedro de Jongovito</t>
  </si>
  <si>
    <t>lat:1.19025535353567;long:-77.2911622950253</t>
  </si>
  <si>
    <t>Tienda, venta de Minutos, Recargas</t>
  </si>
  <si>
    <t>Estefany Botina</t>
  </si>
  <si>
    <t>lat:1.19043047163675;long:-77.2907534511498</t>
  </si>
  <si>
    <t>Mercedes Pacichana</t>
  </si>
  <si>
    <t>lat:1.19056372433478;long-77.2903555719707</t>
  </si>
  <si>
    <t>Luis Nupan</t>
  </si>
  <si>
    <t>Alba Nupan</t>
  </si>
  <si>
    <t>lat:1.19056345214542;long-77.2904116050763</t>
  </si>
  <si>
    <t>Medardo Criollo</t>
  </si>
  <si>
    <t>lat:1.19040096477148;long-77.2908448859693</t>
  </si>
  <si>
    <t>Romelio Criollo</t>
  </si>
  <si>
    <t>lat:1.19012534914653;long-77.2912960133978</t>
  </si>
  <si>
    <t>Blanca Pinza</t>
  </si>
  <si>
    <t>Ligia Pinza</t>
  </si>
  <si>
    <t>lat:1.19030734575868;long.-77.2915125500146</t>
  </si>
  <si>
    <t>Pedro Tulcan</t>
  </si>
  <si>
    <t>Wlson Tulcan</t>
  </si>
  <si>
    <t>lat:1.19070650407653;long-77.2917161413669</t>
  </si>
  <si>
    <t>Fanny Caratar</t>
  </si>
  <si>
    <t>Juan Carlos Noguera</t>
  </si>
  <si>
    <t>lat:1.19118681992921;long:-77.2919360956689</t>
  </si>
  <si>
    <t>Juan Montanchez</t>
  </si>
  <si>
    <t>Jose Montanchez</t>
  </si>
  <si>
    <t>lat:1.19003522766131;long-77.2913561245005</t>
  </si>
  <si>
    <t>Venta De Verduras</t>
  </si>
  <si>
    <t>Adrian Tarapuez</t>
  </si>
  <si>
    <t>lat:1.18970657406372;long-77.292039277498</t>
  </si>
  <si>
    <t>tienda Venta de Minutos</t>
  </si>
  <si>
    <t>Luis Montanchez</t>
  </si>
  <si>
    <t>lat:1.18958140364709;long:-77.2931271906105</t>
  </si>
  <si>
    <t>Derly Montanchez</t>
  </si>
  <si>
    <t>lat:1.18952983878289;long:-77.2929509435759</t>
  </si>
  <si>
    <t>Venta De Minutos, Recargas</t>
  </si>
  <si>
    <t>Martin Cuaical</t>
  </si>
  <si>
    <t>lat:1.18976051790838;long-77.2919375118474</t>
  </si>
  <si>
    <t>Irene Montanchez</t>
  </si>
  <si>
    <t>Mabel Rojas</t>
  </si>
  <si>
    <t>Lat:1.18955400218637;long:-77.2923200317448</t>
  </si>
  <si>
    <t>German Criollo</t>
  </si>
  <si>
    <t>July Lopez</t>
  </si>
  <si>
    <t>lat:1.18985939646746;long-77.2932628549969</t>
  </si>
  <si>
    <t>Nelson Montanchez</t>
  </si>
  <si>
    <t>lat:1.1897955931178;long-77.2931722853942</t>
  </si>
  <si>
    <t>Maria Rodriguez</t>
  </si>
  <si>
    <t>Ana Criollo</t>
  </si>
  <si>
    <t>lat:1.19015125567198;long-77.2929856551684</t>
  </si>
  <si>
    <t>Maria Matabajoy</t>
  </si>
  <si>
    <t>Cristina Matabajoy</t>
  </si>
  <si>
    <t>lat:1.18959107163824;lon-77.2933088925953</t>
  </si>
  <si>
    <t>Carlos Tapia</t>
  </si>
  <si>
    <t>Marcela Guevara</t>
  </si>
  <si>
    <t>Mocondino -Canchala</t>
  </si>
  <si>
    <t>La Laguna-aguapamba</t>
  </si>
  <si>
    <t>1.213860570776499/-77.2056881975058</t>
  </si>
  <si>
    <t>Telmo Matamanchoe</t>
  </si>
  <si>
    <t>Luz Dary Matamanchoe</t>
  </si>
  <si>
    <t>1.21303008546759/-77.2063914506584</t>
  </si>
  <si>
    <t>Alonso Jojoa</t>
  </si>
  <si>
    <t xml:space="preserve">La Laguna </t>
  </si>
  <si>
    <t>1.20489559677884/-77.2111998107062</t>
  </si>
  <si>
    <t>Tercena</t>
  </si>
  <si>
    <t>Glaciela Erazo</t>
  </si>
  <si>
    <t>1.20516633850076/-77.2115165203873</t>
  </si>
  <si>
    <t>Claudia de la cruz</t>
  </si>
  <si>
    <t>1.20496499522551/-77.2102868336531</t>
  </si>
  <si>
    <t>Gloria Matagensoy</t>
  </si>
  <si>
    <t>No Facilito</t>
  </si>
  <si>
    <t>Encuesta se toma en las cercanía a Aguapamba, dado que en esa localidad son escasos los establecimientos comerciales</t>
  </si>
  <si>
    <t>, dado que en esa localidad son escasos los establecimientos comerciales</t>
  </si>
  <si>
    <t>Encuesta se toma en las cercanía a MOCONDINO (en CANCHALA) dado que en esa localidad son escasos los establecimientos comerciales</t>
  </si>
  <si>
    <t>Encuesta se toma en GENOY en las cercanía a CHARGUAYACO,  dado que en esta última  localidad son escasos los establecimientos comerciales</t>
  </si>
  <si>
    <t>Se deja en operación el equipo de medición Datalogger.</t>
  </si>
  <si>
    <t>Aguapamba - La laguna</t>
  </si>
  <si>
    <t>1.21378847892977 -77.205363363304</t>
  </si>
  <si>
    <t>Artemio</t>
  </si>
  <si>
    <t>Maria Lucia Josa</t>
  </si>
  <si>
    <t>Maria Victoria Matabanchoy</t>
  </si>
  <si>
    <t>La Laguna Centro</t>
  </si>
  <si>
    <t>1.20590964260616 -77.2098895906713</t>
  </si>
  <si>
    <t>Supertienda</t>
  </si>
  <si>
    <t>Yanet Acosta</t>
  </si>
  <si>
    <t>1.20477749896778 -77.2104409978432</t>
  </si>
  <si>
    <t>Restaurante cafeteria</t>
  </si>
  <si>
    <t>Gladis Jojoa</t>
  </si>
  <si>
    <t>1.20491335342904 -77.210102021921813</t>
  </si>
  <si>
    <t>Drogueria Evelin</t>
  </si>
  <si>
    <t>Elisabet Jojoa</t>
  </si>
  <si>
    <t>1.20422053108804 -77.2101419259771</t>
  </si>
  <si>
    <t>Luis Fernando</t>
  </si>
  <si>
    <t>Los datos con el GPS de la aplicacion no fueron tomados por lo cual los anexo. latitud:1.21246 Longitud: -77.20705</t>
  </si>
  <si>
    <t>Esta encuesta aplica como NO residencial</t>
  </si>
  <si>
    <t>Lat:1.21246 Long: -77.20705</t>
  </si>
  <si>
    <t>1.20749119071869/-77.2102453574355</t>
  </si>
  <si>
    <t>Venta de gasolina y papa</t>
  </si>
  <si>
    <t>Joana guerrero</t>
  </si>
  <si>
    <t>1.21034698183409/-77.2083973254842</t>
  </si>
  <si>
    <t>Crelac</t>
  </si>
  <si>
    <t>Ermes josa</t>
  </si>
  <si>
    <t>1.21193072400544/-77.2077064100762</t>
  </si>
  <si>
    <t>Jesus Orlando jojoa</t>
  </si>
  <si>
    <t>1.21244204964647/-77.207126371154</t>
  </si>
  <si>
    <t>Venta de Fungisidas</t>
  </si>
  <si>
    <t>Gelvis Botina</t>
  </si>
  <si>
    <t>1.20799638570197/-77.2107401005095</t>
  </si>
  <si>
    <t>Prinio josa</t>
  </si>
  <si>
    <t>Alba Maria josa</t>
  </si>
  <si>
    <t>1.2096953402448/-77.2102445784763</t>
  </si>
  <si>
    <t>Maria Josa</t>
  </si>
  <si>
    <t>Pedro jojoa</t>
  </si>
  <si>
    <t>1.21005662962339/-77.2094406285182</t>
  </si>
  <si>
    <t>Luz maria</t>
  </si>
  <si>
    <t>Carlos Jojoa</t>
  </si>
  <si>
    <t>1.20988588739614/-77.2093288812491</t>
  </si>
  <si>
    <t>Anibal Matamanchoe</t>
  </si>
  <si>
    <t>1.21250558357699/-77.2068387251577</t>
  </si>
  <si>
    <t>Jorge Guerrero</t>
  </si>
  <si>
    <t>Marta elena Guerrero</t>
  </si>
  <si>
    <t>lat:1.18826309955944;long:-77.2941221028204</t>
  </si>
  <si>
    <t>Granero</t>
  </si>
  <si>
    <t>Marleny Nichoy</t>
  </si>
  <si>
    <t>lat:1.18917064701419;long:-77.2929579118007</t>
  </si>
  <si>
    <t>Libardo Rodriguez</t>
  </si>
  <si>
    <t>lat1.18782918693463;long:-77.2952059813161</t>
  </si>
  <si>
    <t>Tienda Venta de Minutos</t>
  </si>
  <si>
    <t>Maria Benavides</t>
  </si>
  <si>
    <t>Lat:1.18887163053566;long-77.2935969017714</t>
  </si>
  <si>
    <t>Laboratorio Dental</t>
  </si>
  <si>
    <t>Geovany Meneses</t>
  </si>
  <si>
    <t>lat:1.18893200127469;long:-77.2934929664829</t>
  </si>
  <si>
    <t>Panaderia</t>
  </si>
  <si>
    <t>Omar enriquez</t>
  </si>
  <si>
    <t>lat:1.18907905575926;long-77.2930747566761</t>
  </si>
  <si>
    <t>Marcela Chamorro</t>
  </si>
  <si>
    <t>lat:1.18896146895718;long-77.2933417707484</t>
  </si>
  <si>
    <t>Jorge Getial</t>
  </si>
  <si>
    <t>lat:1.18880173216515;long:-77.2938488212297</t>
  </si>
  <si>
    <t>Daniel Criollo</t>
  </si>
  <si>
    <t>lat:1.18880497427621;long-77.2939704069179</t>
  </si>
  <si>
    <t>Luis Criollo Getial</t>
  </si>
  <si>
    <t>lat:1.18863834443765;long:-77.2941312866273</t>
  </si>
  <si>
    <t>Ana Guatapi</t>
  </si>
  <si>
    <t>lat:1.18810392940057;long-77.2943969456549</t>
  </si>
  <si>
    <t>Segundo Criollo</t>
  </si>
  <si>
    <t>Maria Criollo</t>
  </si>
  <si>
    <t>lat:1.18817135776777;long:-77.2943481820722</t>
  </si>
  <si>
    <t>Hilda criollo</t>
  </si>
  <si>
    <t>Diana Potosi</t>
  </si>
  <si>
    <t>lat:1.1885876021194;long-77.2950916093062</t>
  </si>
  <si>
    <t>Coordinadora de disciplina-encargada</t>
  </si>
  <si>
    <t>Cecilia Arteaga</t>
  </si>
  <si>
    <t>lat:1.18814826558308;long:-77.2954548671954</t>
  </si>
  <si>
    <t>Auxiliar  Administrativo</t>
  </si>
  <si>
    <t>Oswaldo Leon</t>
  </si>
  <si>
    <t>1.21015394089023/-77.207920441884</t>
  </si>
  <si>
    <t>Erminda Matamanchoe</t>
  </si>
  <si>
    <t>La Laguna</t>
  </si>
  <si>
    <t>1.20522885544178/-77.2115999622765</t>
  </si>
  <si>
    <t>Rosalba Jojoa</t>
  </si>
  <si>
    <t>1.20499438009439/-77.2113932938471</t>
  </si>
  <si>
    <t>Surtifrutas y verduras gisela</t>
  </si>
  <si>
    <t>Lijia Gomez</t>
  </si>
  <si>
    <t>1.21189130958507/-77.2076499396878</t>
  </si>
  <si>
    <t>insituto agustin agualongo sede aguapamba</t>
  </si>
  <si>
    <t>Martin rivera</t>
  </si>
  <si>
    <t>1.20525030006854/-77.2109992695386</t>
  </si>
  <si>
    <t>Centro de salud la laguna</t>
  </si>
  <si>
    <t>Yuli Paola Jojoa</t>
  </si>
  <si>
    <t>1.20826664875116/-.77.211126024997</t>
  </si>
  <si>
    <t>Alex muñoz</t>
  </si>
  <si>
    <t>Lidia del carmen</t>
  </si>
  <si>
    <t>Los Arrayanes - La Caldera</t>
  </si>
  <si>
    <t>1.33783308397171 -77.3403732939472</t>
  </si>
  <si>
    <t>Desiderio Gonzales</t>
  </si>
  <si>
    <t>1.33761312411001 -77.3403697120517</t>
  </si>
  <si>
    <t>Arturo Revelo</t>
  </si>
  <si>
    <t>1.33862908566488 -77.3389700843564</t>
  </si>
  <si>
    <t>Antonio Rosero</t>
  </si>
  <si>
    <t>Nely Rosero</t>
  </si>
  <si>
    <t>Edilfonso Bastidas</t>
  </si>
  <si>
    <t>1.33582511357096 -77.338057691189</t>
  </si>
  <si>
    <t>Kenedi Cordoba</t>
  </si>
  <si>
    <t>1.335651956525 -77.3380428925859</t>
  </si>
  <si>
    <t>Centro Educativo Municipal La Caldera sede Los Arrayanes</t>
  </si>
  <si>
    <t>Lydia souza (Docente)</t>
  </si>
  <si>
    <t>1.26753575194137 -77.3336042134823</t>
  </si>
  <si>
    <t>Nancy Delgado</t>
  </si>
  <si>
    <t>Charguayaco - Genoy</t>
  </si>
  <si>
    <t>126048838651847 -77.3324294473856</t>
  </si>
  <si>
    <t>Restaurante</t>
  </si>
  <si>
    <t>Fany Diaz</t>
  </si>
  <si>
    <t xml:space="preserve">Las coordenadas no salieron en la aplicacion </t>
  </si>
  <si>
    <t>Se coloca el Datalogger</t>
  </si>
  <si>
    <t>CHACHAGUI</t>
  </si>
  <si>
    <t>LA CRUZ</t>
  </si>
  <si>
    <t>1.36O93724635925/-77.2652082340155</t>
  </si>
  <si>
    <t>CENTRO EDUCATIVO LA CRUZ</t>
  </si>
  <si>
    <t>LILIANA ORTEGA</t>
  </si>
  <si>
    <t>SE INSTALO  Datalogger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</si>
</sst>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000"/>
    <numFmt numFmtId="167" formatCode="000"/>
    <numFmt numFmtId="168" formatCode="[$-409]d\-mmm\-yy;@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99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Font="1"/>
    <xf numFmtId="0" fontId="17" fillId="3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10" xfId="0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8" fillId="2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0" fillId="5" borderId="0" xfId="0" applyFill="1" applyAlignment="1"/>
    <xf numFmtId="0" fontId="6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Border="1" applyAlignment="1"/>
    <xf numFmtId="0" fontId="8" fillId="6" borderId="0" xfId="0" applyFont="1" applyFill="1" applyBorder="1" applyAlignment="1"/>
    <xf numFmtId="0" fontId="7" fillId="7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7" borderId="12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0" fillId="8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22" fontId="10" fillId="2" borderId="0" xfId="0" applyNumberFormat="1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0" xfId="0" applyFont="1" applyFill="1" applyBorder="1" applyAlignment="1">
      <alignment vertical="justify"/>
    </xf>
    <xf numFmtId="0" fontId="13" fillId="6" borderId="10" xfId="0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9" fillId="9" borderId="10" xfId="0" applyFont="1" applyFill="1" applyBorder="1" applyAlignment="1">
      <alignment horizontal="center"/>
    </xf>
    <xf numFmtId="165" fontId="19" fillId="9" borderId="10" xfId="1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10" borderId="0" xfId="0" applyFill="1"/>
    <xf numFmtId="165" fontId="14" fillId="2" borderId="10" xfId="1" applyNumberFormat="1" applyFont="1" applyFill="1" applyBorder="1"/>
    <xf numFmtId="0" fontId="20" fillId="1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10" xfId="0" applyFont="1" applyFill="1" applyBorder="1"/>
    <xf numFmtId="0" fontId="12" fillId="15" borderId="1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3" fillId="6" borderId="23" xfId="0" applyFont="1" applyFill="1" applyBorder="1"/>
    <xf numFmtId="0" fontId="0" fillId="2" borderId="24" xfId="0" applyFill="1" applyBorder="1"/>
    <xf numFmtId="0" fontId="0" fillId="2" borderId="0" xfId="0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2" fillId="2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0" fillId="2" borderId="27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6" borderId="9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9" fillId="11" borderId="10" xfId="1" applyNumberFormat="1" applyFont="1" applyFill="1" applyBorder="1" applyAlignment="1">
      <alignment horizontal="center"/>
    </xf>
    <xf numFmtId="165" fontId="19" fillId="11" borderId="12" xfId="1" applyNumberFormat="1" applyFont="1" applyFill="1" applyBorder="1" applyAlignment="1">
      <alignment horizontal="center"/>
    </xf>
    <xf numFmtId="0" fontId="26" fillId="11" borderId="11" xfId="0" applyFont="1" applyFill="1" applyBorder="1"/>
    <xf numFmtId="165" fontId="26" fillId="11" borderId="17" xfId="0" applyNumberFormat="1" applyFont="1" applyFill="1" applyBorder="1"/>
    <xf numFmtId="165" fontId="0" fillId="2" borderId="10" xfId="0" applyNumberForma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165" fontId="16" fillId="17" borderId="10" xfId="1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65" fontId="14" fillId="6" borderId="10" xfId="1" applyNumberFormat="1" applyFont="1" applyFill="1" applyBorder="1" applyAlignment="1">
      <alignment horizontal="center"/>
    </xf>
    <xf numFmtId="0" fontId="0" fillId="6" borderId="15" xfId="0" applyFill="1" applyBorder="1"/>
    <xf numFmtId="0" fontId="0" fillId="6" borderId="17" xfId="0" applyFill="1" applyBorder="1"/>
    <xf numFmtId="0" fontId="25" fillId="3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9" fillId="9" borderId="3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24" fillId="2" borderId="5" xfId="0" applyFont="1" applyFill="1" applyBorder="1"/>
    <xf numFmtId="0" fontId="19" fillId="0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0" fontId="9" fillId="6" borderId="10" xfId="0" applyFont="1" applyFill="1" applyBorder="1"/>
    <xf numFmtId="0" fontId="10" fillId="2" borderId="5" xfId="0" applyFont="1" applyFill="1" applyBorder="1" applyAlignment="1">
      <alignment horizontal="left"/>
    </xf>
    <xf numFmtId="0" fontId="12" fillId="6" borderId="10" xfId="0" applyFont="1" applyFill="1" applyBorder="1"/>
    <xf numFmtId="0" fontId="13" fillId="2" borderId="10" xfId="0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20" fillId="19" borderId="31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0" fillId="0" borderId="10" xfId="1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6" fontId="0" fillId="2" borderId="0" xfId="0" applyNumberFormat="1" applyFill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166" fontId="0" fillId="6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166" fontId="19" fillId="9" borderId="10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 vertical="justify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quotePrefix="1" applyFont="1" applyFill="1" applyBorder="1" applyAlignment="1" applyProtection="1">
      <alignment horizontal="center" vertical="center"/>
      <protection locked="0"/>
    </xf>
    <xf numFmtId="0" fontId="7" fillId="2" borderId="12" xfId="2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7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16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left" vertical="center"/>
      <protection hidden="1"/>
    </xf>
    <xf numFmtId="166" fontId="7" fillId="20" borderId="10" xfId="0" applyNumberFormat="1" applyFont="1" applyFill="1" applyBorder="1" applyAlignment="1" applyProtection="1">
      <alignment horizontal="center" vertical="center"/>
      <protection locked="0"/>
    </xf>
    <xf numFmtId="167" fontId="7" fillId="20" borderId="10" xfId="0" applyNumberFormat="1" applyFont="1" applyFill="1" applyBorder="1" applyAlignment="1" applyProtection="1">
      <alignment horizontal="center" vertical="center"/>
      <protection locked="0"/>
    </xf>
    <xf numFmtId="0" fontId="7" fillId="20" borderId="10" xfId="0" applyFont="1" applyFill="1" applyBorder="1" applyAlignment="1" applyProtection="1">
      <alignment horizontal="center" vertical="center"/>
      <protection locked="0"/>
    </xf>
    <xf numFmtId="166" fontId="7" fillId="2" borderId="10" xfId="0" applyNumberFormat="1" applyFont="1" applyFill="1" applyBorder="1" applyAlignment="1" applyProtection="1">
      <alignment horizontal="center" vertical="center"/>
      <protection locked="0"/>
    </xf>
    <xf numFmtId="167" fontId="7" fillId="2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quotePrefix="1" applyFont="1" applyFill="1" applyBorder="1" applyAlignment="1" applyProtection="1">
      <alignment horizontal="center" vertical="center"/>
      <protection locked="0"/>
    </xf>
    <xf numFmtId="0" fontId="7" fillId="2" borderId="10" xfId="0" quotePrefix="1" applyFont="1" applyFill="1" applyBorder="1" applyAlignment="1" applyProtection="1">
      <alignment horizontal="center" vertical="center"/>
      <protection locked="0"/>
    </xf>
    <xf numFmtId="167" fontId="7" fillId="0" borderId="10" xfId="0" quotePrefix="1" applyNumberFormat="1" applyFont="1" applyFill="1" applyBorder="1" applyAlignment="1" applyProtection="1">
      <alignment horizontal="center" vertical="center"/>
      <protection locked="0"/>
    </xf>
    <xf numFmtId="167" fontId="7" fillId="2" borderId="10" xfId="0" quotePrefix="1" applyNumberFormat="1" applyFont="1" applyFill="1" applyBorder="1" applyAlignment="1" applyProtection="1">
      <alignment horizontal="center" vertical="center"/>
      <protection locked="0"/>
    </xf>
    <xf numFmtId="166" fontId="7" fillId="2" borderId="10" xfId="2" applyNumberFormat="1" applyFont="1" applyFill="1" applyBorder="1" applyAlignment="1" applyProtection="1">
      <alignment horizontal="center" vertical="center"/>
      <protection locked="0"/>
    </xf>
    <xf numFmtId="167" fontId="7" fillId="2" borderId="10" xfId="2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" borderId="29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14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14" fontId="7" fillId="2" borderId="10" xfId="2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8" fontId="10" fillId="2" borderId="11" xfId="0" applyNumberFormat="1" applyFont="1" applyFill="1" applyBorder="1" applyAlignment="1">
      <alignment horizontal="center" vertical="center"/>
    </xf>
    <xf numFmtId="168" fontId="10" fillId="2" borderId="17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justify"/>
    </xf>
    <xf numFmtId="14" fontId="7" fillId="2" borderId="11" xfId="2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4" fontId="7" fillId="2" borderId="17" xfId="2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877515310586"/>
          <c:y val="7.1264367816091953E-2"/>
          <c:w val="0.85334149293514472"/>
          <c:h val="0.796551724137931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INFORME!$J$13:$J$16</c:f>
              <c:numCache>
                <c:formatCode>0000</c:formatCode>
                <c:ptCount val="4"/>
                <c:pt idx="0">
                  <c:v>1037</c:v>
                </c:pt>
                <c:pt idx="1">
                  <c:v>1038</c:v>
                </c:pt>
                <c:pt idx="2">
                  <c:v>1039</c:v>
                </c:pt>
                <c:pt idx="3">
                  <c:v>0</c:v>
                </c:pt>
              </c:numCache>
            </c:numRef>
          </c:cat>
          <c:val>
            <c:numRef>
              <c:f>INFORME!$M$13:$M$16</c:f>
              <c:numCache>
                <c:formatCode>General</c:formatCode>
                <c:ptCount val="4"/>
                <c:pt idx="0">
                  <c:v>91</c:v>
                </c:pt>
                <c:pt idx="1">
                  <c:v>90</c:v>
                </c:pt>
                <c:pt idx="2">
                  <c:v>94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59104"/>
        <c:axId val="91360640"/>
      </c:barChart>
      <c:catAx>
        <c:axId val="91359104"/>
        <c:scaling>
          <c:orientation val="minMax"/>
        </c:scaling>
        <c:delete val="0"/>
        <c:axPos val="b"/>
        <c:numFmt formatCode="0000" sourceLinked="1"/>
        <c:majorTickMark val="out"/>
        <c:minorTickMark val="none"/>
        <c:tickLblPos val="nextTo"/>
        <c:crossAx val="91360640"/>
        <c:crosses val="autoZero"/>
        <c:auto val="1"/>
        <c:lblAlgn val="ctr"/>
        <c:lblOffset val="100"/>
        <c:noMultiLvlLbl val="0"/>
      </c:catAx>
      <c:valAx>
        <c:axId val="9136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5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INFORME!$B$8:$F$9</c:f>
              <c:multiLvlStrCache>
                <c:ptCount val="5"/>
                <c:lvl>
                  <c:pt idx="0">
                    <c:v>Residencial</c:v>
                  </c:pt>
                  <c:pt idx="1">
                    <c:v>Comercial</c:v>
                  </c:pt>
                  <c:pt idx="2">
                    <c:v>Institucional</c:v>
                  </c:pt>
                  <c:pt idx="3">
                    <c:v>Industrial</c:v>
                  </c:pt>
                  <c:pt idx="4">
                    <c:v>Servicios</c:v>
                  </c:pt>
                </c:lvl>
                <c:lvl>
                  <c:pt idx="0">
                    <c:v>Número de Encuestas por Tipo</c:v>
                  </c:pt>
                </c:lvl>
              </c:multiLvlStrCache>
            </c:multiLvlStrRef>
          </c:cat>
          <c:val>
            <c:numRef>
              <c:f>INFORME!$B$10:$F$10</c:f>
              <c:numCache>
                <c:formatCode>General</c:formatCode>
                <c:ptCount val="5"/>
                <c:pt idx="0">
                  <c:v>150</c:v>
                </c:pt>
                <c:pt idx="1">
                  <c:v>108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1282803</xdr:colOff>
      <xdr:row>18</xdr:row>
      <xdr:rowOff>53771</xdr:rowOff>
    </xdr:from>
    <xdr:to>
      <xdr:col>7</xdr:col>
      <xdr:colOff>710688</xdr:colOff>
      <xdr:row>22</xdr:row>
      <xdr:rowOff>45023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190" y="3018811"/>
          <a:ext cx="1409700" cy="636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184354</xdr:colOff>
      <xdr:row>17</xdr:row>
      <xdr:rowOff>138267</xdr:rowOff>
    </xdr:from>
    <xdr:to>
      <xdr:col>3</xdr:col>
      <xdr:colOff>668340</xdr:colOff>
      <xdr:row>22</xdr:row>
      <xdr:rowOff>158709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18" y="2941997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242607</xdr:colOff>
      <xdr:row>1</xdr:row>
      <xdr:rowOff>96370</xdr:rowOff>
    </xdr:from>
    <xdr:to>
      <xdr:col>11</xdr:col>
      <xdr:colOff>328332</xdr:colOff>
      <xdr:row>4</xdr:row>
      <xdr:rowOff>172570</xdr:rowOff>
    </xdr:to>
    <xdr:pic>
      <xdr:nvPicPr>
        <xdr:cNvPr id="5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07" y="253252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200025</xdr:colOff>
      <xdr:row>1</xdr:row>
      <xdr:rowOff>180975</xdr:rowOff>
    </xdr:from>
    <xdr:to>
      <xdr:col>25</xdr:col>
      <xdr:colOff>1609725</xdr:colOff>
      <xdr:row>4</xdr:row>
      <xdr:rowOff>66675</xdr:rowOff>
    </xdr:to>
    <xdr:pic>
      <xdr:nvPicPr>
        <xdr:cNvPr id="567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342900"/>
          <a:ext cx="1409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104774</xdr:rowOff>
    </xdr:from>
    <xdr:to>
      <xdr:col>6</xdr:col>
      <xdr:colOff>390525</xdr:colOff>
      <xdr:row>37</xdr:row>
      <xdr:rowOff>133349</xdr:rowOff>
    </xdr:to>
    <xdr:graphicFrame macro="">
      <xdr:nvGraphicFramePr>
        <xdr:cNvPr id="7045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19</xdr:row>
      <xdr:rowOff>104775</xdr:rowOff>
    </xdr:from>
    <xdr:to>
      <xdr:col>13</xdr:col>
      <xdr:colOff>0</xdr:colOff>
      <xdr:row>36</xdr:row>
      <xdr:rowOff>95250</xdr:rowOff>
    </xdr:to>
    <xdr:graphicFrame macro="">
      <xdr:nvGraphicFramePr>
        <xdr:cNvPr id="70452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124" zoomScaleNormal="124" workbookViewId="0"/>
  </sheetViews>
  <sheetFormatPr baseColWidth="10" defaultRowHeight="12.75" x14ac:dyDescent="0.2"/>
  <cols>
    <col min="1" max="1" width="11.42578125" style="1"/>
    <col min="2" max="2" width="0" style="1" hidden="1" customWidth="1"/>
    <col min="3" max="3" width="13" style="1" customWidth="1"/>
    <col min="4" max="4" width="30" style="1" customWidth="1"/>
    <col min="5" max="5" width="11.42578125" style="1"/>
    <col min="6" max="6" width="12.5703125" style="1" customWidth="1"/>
    <col min="7" max="7" width="29.7109375" style="1" customWidth="1"/>
    <col min="8" max="16384" width="11.42578125" style="1"/>
  </cols>
  <sheetData>
    <row r="1" spans="2:8" ht="13.5" thickBot="1" x14ac:dyDescent="0.25"/>
    <row r="2" spans="2:8" x14ac:dyDescent="0.2">
      <c r="C2" s="81"/>
      <c r="D2" s="73"/>
      <c r="E2" s="73"/>
      <c r="F2" s="73"/>
      <c r="G2" s="73"/>
      <c r="H2" s="82"/>
    </row>
    <row r="3" spans="2:8" ht="18" x14ac:dyDescent="0.2">
      <c r="C3" s="83" t="s">
        <v>68</v>
      </c>
      <c r="D3" s="194" t="s">
        <v>110</v>
      </c>
      <c r="E3" s="195"/>
      <c r="F3" s="2" t="s">
        <v>53</v>
      </c>
      <c r="G3" s="194" t="s">
        <v>109</v>
      </c>
      <c r="H3" s="196"/>
    </row>
    <row r="4" spans="2:8" ht="18" x14ac:dyDescent="0.2">
      <c r="C4" s="83"/>
      <c r="D4" s="79"/>
      <c r="E4" s="79"/>
      <c r="F4" s="2"/>
      <c r="G4" s="79"/>
      <c r="H4" s="84"/>
    </row>
    <row r="5" spans="2:8" ht="18" x14ac:dyDescent="0.2">
      <c r="C5" s="83" t="s">
        <v>77</v>
      </c>
      <c r="D5" s="151" t="s">
        <v>107</v>
      </c>
      <c r="E5" s="197" t="s">
        <v>76</v>
      </c>
      <c r="F5" s="198"/>
      <c r="G5" s="194" t="s">
        <v>108</v>
      </c>
      <c r="H5" s="196"/>
    </row>
    <row r="6" spans="2:8" x14ac:dyDescent="0.2">
      <c r="C6" s="203"/>
      <c r="D6" s="204"/>
      <c r="E6" s="204"/>
      <c r="F6" s="204"/>
      <c r="G6" s="204"/>
      <c r="H6" s="205"/>
    </row>
    <row r="7" spans="2:8" x14ac:dyDescent="0.2">
      <c r="B7" s="3"/>
      <c r="C7" s="85"/>
      <c r="D7" s="74"/>
      <c r="E7" s="74"/>
      <c r="F7" s="74"/>
      <c r="G7" s="74"/>
      <c r="H7" s="17"/>
    </row>
    <row r="8" spans="2:8" x14ac:dyDescent="0.2">
      <c r="C8" s="86" t="s">
        <v>7</v>
      </c>
      <c r="D8" s="75" t="s">
        <v>5</v>
      </c>
      <c r="E8" s="78" t="s">
        <v>52</v>
      </c>
      <c r="F8" s="75" t="s">
        <v>46</v>
      </c>
      <c r="G8" s="201" t="s">
        <v>5</v>
      </c>
      <c r="H8" s="202"/>
    </row>
    <row r="9" spans="2:8" x14ac:dyDescent="0.2">
      <c r="B9" s="150">
        <f>E9</f>
        <v>1037</v>
      </c>
      <c r="C9" s="110">
        <v>1</v>
      </c>
      <c r="D9" s="166" t="s">
        <v>111</v>
      </c>
      <c r="E9" s="153">
        <v>1037</v>
      </c>
      <c r="F9" s="111" t="str">
        <f>+CONCATENATE("CR",D5)</f>
        <v>CR10</v>
      </c>
      <c r="G9" s="199"/>
      <c r="H9" s="200"/>
    </row>
    <row r="10" spans="2:8" x14ac:dyDescent="0.2">
      <c r="B10" s="150">
        <f t="shared" ref="B10:B14" si="0">E10</f>
        <v>1038</v>
      </c>
      <c r="C10" s="110">
        <v>2</v>
      </c>
      <c r="D10" s="167" t="s">
        <v>112</v>
      </c>
      <c r="E10" s="153">
        <v>1038</v>
      </c>
      <c r="F10" s="112" t="s">
        <v>47</v>
      </c>
      <c r="G10" s="201" t="s">
        <v>5</v>
      </c>
      <c r="H10" s="202"/>
    </row>
    <row r="11" spans="2:8" x14ac:dyDescent="0.2">
      <c r="B11" s="150">
        <f t="shared" si="0"/>
        <v>1039</v>
      </c>
      <c r="C11" s="110">
        <v>3</v>
      </c>
      <c r="D11" s="167" t="s">
        <v>113</v>
      </c>
      <c r="E11" s="153">
        <v>1039</v>
      </c>
      <c r="F11" s="111" t="str">
        <f>+CONCATENATE("DT",D5)</f>
        <v>DT10</v>
      </c>
      <c r="G11" s="199"/>
      <c r="H11" s="200"/>
    </row>
    <row r="12" spans="2:8" x14ac:dyDescent="0.2">
      <c r="B12" s="150">
        <f t="shared" si="0"/>
        <v>0</v>
      </c>
      <c r="C12" s="110">
        <v>4</v>
      </c>
      <c r="D12" s="166"/>
      <c r="E12" s="153"/>
      <c r="F12" s="80"/>
      <c r="G12" s="80"/>
      <c r="H12" s="23"/>
    </row>
    <row r="13" spans="2:8" x14ac:dyDescent="0.2">
      <c r="B13" s="150">
        <f t="shared" si="0"/>
        <v>0</v>
      </c>
      <c r="C13" s="110"/>
      <c r="D13" s="166"/>
      <c r="E13" s="154"/>
      <c r="F13" s="3"/>
      <c r="G13" s="77"/>
      <c r="H13" s="87"/>
    </row>
    <row r="14" spans="2:8" x14ac:dyDescent="0.2">
      <c r="B14" s="150">
        <f t="shared" si="0"/>
        <v>0</v>
      </c>
      <c r="C14" s="110"/>
      <c r="D14" s="152"/>
      <c r="E14" s="154"/>
      <c r="F14" s="3"/>
      <c r="G14" s="3"/>
      <c r="H14" s="17"/>
    </row>
    <row r="15" spans="2:8" ht="13.5" hidden="1" thickBot="1" x14ac:dyDescent="0.25">
      <c r="C15" s="70">
        <v>7</v>
      </c>
      <c r="D15" s="71" t="s">
        <v>42</v>
      </c>
      <c r="E15" s="25"/>
      <c r="F15" s="71">
        <v>1</v>
      </c>
      <c r="G15" s="72"/>
      <c r="H15" s="17"/>
    </row>
    <row r="16" spans="2:8" ht="13.5" thickBot="1" x14ac:dyDescent="0.25">
      <c r="C16" s="24"/>
      <c r="D16" s="25"/>
      <c r="E16" s="25"/>
      <c r="F16" s="25"/>
      <c r="G16" s="25"/>
      <c r="H16" s="88"/>
    </row>
    <row r="18" spans="3:4" x14ac:dyDescent="0.2">
      <c r="C18" s="3"/>
      <c r="D18" s="90"/>
    </row>
  </sheetData>
  <sheetProtection sheet="1"/>
  <mergeCells count="9">
    <mergeCell ref="D3:E3"/>
    <mergeCell ref="G3:H3"/>
    <mergeCell ref="E5:F5"/>
    <mergeCell ref="G9:H9"/>
    <mergeCell ref="G11:H11"/>
    <mergeCell ref="G5:H5"/>
    <mergeCell ref="G8:H8"/>
    <mergeCell ref="G10:H10"/>
    <mergeCell ref="C6:H6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86"/>
  <sheetViews>
    <sheetView tabSelected="1" topLeftCell="I1" zoomScale="85" zoomScaleNormal="85" workbookViewId="0">
      <pane ySplit="8" topLeftCell="A279" activePane="bottomLeft" state="frozen"/>
      <selection sqref="A1:XFD1048576"/>
      <selection pane="bottomLeft" activeCell="J283" sqref="J283:K283"/>
    </sheetView>
  </sheetViews>
  <sheetFormatPr baseColWidth="10" defaultRowHeight="12.75" x14ac:dyDescent="0.2"/>
  <cols>
    <col min="1" max="6" width="11.42578125" style="1" hidden="1" customWidth="1"/>
    <col min="7" max="8" width="10.85546875" style="1" hidden="1" customWidth="1"/>
    <col min="9" max="9" width="6.7109375" style="1" customWidth="1"/>
    <col min="10" max="10" width="6.5703125" style="1" customWidth="1"/>
    <col min="11" max="11" width="5.7109375" style="1" customWidth="1"/>
    <col min="12" max="12" width="16" style="1" customWidth="1"/>
    <col min="13" max="13" width="15.85546875" style="1" customWidth="1"/>
    <col min="14" max="14" width="11.7109375" style="1" customWidth="1"/>
    <col min="15" max="15" width="13.7109375" style="1" customWidth="1"/>
    <col min="16" max="16" width="20.28515625" style="1" customWidth="1"/>
    <col min="17" max="17" width="18.140625" style="1" customWidth="1"/>
    <col min="18" max="18" width="17.140625" style="1" customWidth="1"/>
    <col min="19" max="19" width="11.85546875" style="1" customWidth="1"/>
    <col min="20" max="20" width="24.7109375" style="40" bestFit="1" customWidth="1"/>
    <col min="21" max="21" width="5.140625" style="1" customWidth="1"/>
    <col min="22" max="22" width="7.7109375" style="1" bestFit="1" customWidth="1"/>
    <col min="23" max="23" width="5.140625" style="1" customWidth="1"/>
    <col min="24" max="24" width="8.5703125" style="1" bestFit="1" customWidth="1"/>
    <col min="25" max="25" width="6" style="1" customWidth="1"/>
    <col min="26" max="26" width="26.42578125" style="1" customWidth="1"/>
    <col min="27" max="16384" width="11.42578125" style="1"/>
  </cols>
  <sheetData>
    <row r="2" spans="1:26" ht="27" customHeight="1" x14ac:dyDescent="0.25">
      <c r="I2" s="5"/>
      <c r="J2" s="6"/>
      <c r="K2" s="6"/>
      <c r="L2" s="221" t="s">
        <v>78</v>
      </c>
      <c r="M2" s="221"/>
      <c r="N2" s="221"/>
      <c r="O2" s="221"/>
      <c r="P2" s="221"/>
      <c r="Q2" s="221"/>
      <c r="R2" s="6"/>
      <c r="S2" s="6"/>
      <c r="T2" s="35"/>
      <c r="U2" s="6"/>
      <c r="V2" s="6"/>
      <c r="W2" s="6"/>
      <c r="X2" s="6"/>
      <c r="Y2" s="6"/>
      <c r="Z2" s="7"/>
    </row>
    <row r="3" spans="1:26" ht="19.5" customHeight="1" x14ac:dyDescent="0.2">
      <c r="I3" s="8"/>
      <c r="J3" s="3"/>
      <c r="K3" s="3"/>
      <c r="L3" s="9"/>
      <c r="M3" s="3"/>
      <c r="N3" s="3"/>
      <c r="O3" s="3"/>
      <c r="P3" s="3"/>
      <c r="Q3" s="3"/>
      <c r="R3" s="2" t="s">
        <v>77</v>
      </c>
      <c r="S3" s="224" t="str">
        <f>+GRUPO!G5</f>
        <v>Jairo Solarte</v>
      </c>
      <c r="T3" s="229"/>
      <c r="U3" s="229"/>
      <c r="V3" s="229"/>
      <c r="W3" s="225"/>
      <c r="X3" s="227" t="str">
        <f>+GRUPO!D5</f>
        <v>10</v>
      </c>
      <c r="Y3" s="228"/>
      <c r="Z3" s="10"/>
    </row>
    <row r="4" spans="1:26" x14ac:dyDescent="0.2"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6"/>
      <c r="U4" s="3"/>
      <c r="V4" s="3"/>
      <c r="W4" s="3"/>
      <c r="X4" s="3"/>
      <c r="Y4" s="3"/>
      <c r="Z4" s="10"/>
    </row>
    <row r="5" spans="1:26" ht="19.5" customHeight="1" x14ac:dyDescent="0.2">
      <c r="I5" s="8"/>
      <c r="J5" s="3"/>
      <c r="K5" s="3"/>
      <c r="L5" s="2" t="s">
        <v>0</v>
      </c>
      <c r="M5" s="224" t="str">
        <f>+GRUPO!D3</f>
        <v>CENTRO</v>
      </c>
      <c r="N5" s="225"/>
      <c r="O5" s="2" t="s">
        <v>19</v>
      </c>
      <c r="P5" s="224" t="str">
        <f>+GRUPO!G3</f>
        <v>Pasto, Chachagüí</v>
      </c>
      <c r="Q5" s="225"/>
      <c r="R5" s="2"/>
      <c r="S5" s="2"/>
      <c r="T5" s="37"/>
      <c r="U5" s="2"/>
      <c r="V5" s="2"/>
      <c r="W5" s="2"/>
      <c r="Z5" s="10"/>
    </row>
    <row r="6" spans="1:26" ht="14.25" customHeight="1" x14ac:dyDescent="0.2">
      <c r="I6" s="14"/>
      <c r="J6" s="11"/>
      <c r="K6" s="11"/>
      <c r="L6" s="12"/>
      <c r="M6" s="12"/>
      <c r="N6" s="11"/>
      <c r="O6" s="12"/>
      <c r="P6" s="12"/>
      <c r="Q6" s="12"/>
      <c r="R6" s="12"/>
      <c r="S6" s="219" t="s">
        <v>39</v>
      </c>
      <c r="T6" s="41" t="s">
        <v>40</v>
      </c>
      <c r="U6" s="208" t="s">
        <v>38</v>
      </c>
      <c r="V6" s="209"/>
      <c r="W6" s="209"/>
      <c r="X6" s="209"/>
      <c r="Y6" s="210"/>
      <c r="Z6" s="13"/>
    </row>
    <row r="7" spans="1:26" s="4" customFormat="1" ht="21.75" customHeight="1" x14ac:dyDescent="0.2">
      <c r="A7" s="163" t="s">
        <v>8</v>
      </c>
      <c r="B7" s="163" t="s">
        <v>31</v>
      </c>
      <c r="C7" s="163" t="s">
        <v>12</v>
      </c>
      <c r="D7" s="163" t="s">
        <v>13</v>
      </c>
      <c r="E7" s="163" t="s">
        <v>14</v>
      </c>
      <c r="F7" s="163" t="s">
        <v>15</v>
      </c>
      <c r="G7" s="163" t="s">
        <v>11</v>
      </c>
      <c r="H7" s="162" t="s">
        <v>43</v>
      </c>
      <c r="I7" s="214" t="s">
        <v>1</v>
      </c>
      <c r="J7" s="215"/>
      <c r="K7" s="216"/>
      <c r="L7" s="214" t="s">
        <v>3</v>
      </c>
      <c r="M7" s="216"/>
      <c r="N7" s="164" t="s">
        <v>4</v>
      </c>
      <c r="O7" s="164" t="s">
        <v>89</v>
      </c>
      <c r="P7" s="164" t="s">
        <v>5</v>
      </c>
      <c r="Q7" s="164" t="s">
        <v>5</v>
      </c>
      <c r="R7" s="222" t="s">
        <v>106</v>
      </c>
      <c r="S7" s="220"/>
      <c r="T7" s="161" t="s">
        <v>20</v>
      </c>
      <c r="U7" s="214" t="s">
        <v>70</v>
      </c>
      <c r="V7" s="215"/>
      <c r="W7" s="215"/>
      <c r="X7" s="215"/>
      <c r="Y7" s="216"/>
      <c r="Z7" s="134" t="s">
        <v>6</v>
      </c>
    </row>
    <row r="8" spans="1:26" s="4" customFormat="1" ht="21" customHeight="1" x14ac:dyDescent="0.2">
      <c r="G8" s="158"/>
      <c r="H8" s="158"/>
      <c r="I8" s="159" t="s">
        <v>8</v>
      </c>
      <c r="J8" s="214" t="s">
        <v>10</v>
      </c>
      <c r="K8" s="216"/>
      <c r="L8" s="160" t="s">
        <v>2</v>
      </c>
      <c r="M8" s="161" t="s">
        <v>105</v>
      </c>
      <c r="N8" s="162" t="s">
        <v>69</v>
      </c>
      <c r="O8" s="162" t="s">
        <v>90</v>
      </c>
      <c r="P8" s="162" t="s">
        <v>91</v>
      </c>
      <c r="Q8" s="162" t="s">
        <v>92</v>
      </c>
      <c r="R8" s="223"/>
      <c r="S8" s="160" t="s">
        <v>21</v>
      </c>
      <c r="T8" s="160" t="s">
        <v>5</v>
      </c>
      <c r="U8" s="163" t="s">
        <v>71</v>
      </c>
      <c r="V8" s="163" t="s">
        <v>72</v>
      </c>
      <c r="W8" s="163" t="s">
        <v>73</v>
      </c>
      <c r="X8" s="163" t="s">
        <v>74</v>
      </c>
      <c r="Y8" s="163" t="s">
        <v>75</v>
      </c>
      <c r="Z8" s="165"/>
    </row>
    <row r="9" spans="1:26" ht="24.95" customHeight="1" x14ac:dyDescent="0.2">
      <c r="A9" s="26">
        <f>+I9</f>
        <v>1</v>
      </c>
      <c r="B9" s="26">
        <f>+S9</f>
        <v>3</v>
      </c>
      <c r="C9" s="26">
        <f>+U9</f>
        <v>1</v>
      </c>
      <c r="D9" s="26">
        <f>+V9</f>
        <v>0</v>
      </c>
      <c r="E9" s="26">
        <f>+W9</f>
        <v>0</v>
      </c>
      <c r="F9" s="26">
        <f>+X9</f>
        <v>0</v>
      </c>
      <c r="G9" s="26">
        <f>+Y9</f>
        <v>0</v>
      </c>
      <c r="H9" s="26" t="e">
        <f>+#REF!+#REF!</f>
        <v>#REF!</v>
      </c>
      <c r="I9" s="175">
        <v>1</v>
      </c>
      <c r="J9" s="206">
        <v>41432</v>
      </c>
      <c r="K9" s="207"/>
      <c r="L9" s="168" t="s">
        <v>114</v>
      </c>
      <c r="M9" s="168" t="s">
        <v>115</v>
      </c>
      <c r="N9" s="176">
        <v>10393844</v>
      </c>
      <c r="O9" s="177" t="s">
        <v>342</v>
      </c>
      <c r="P9" s="178" t="s">
        <v>343</v>
      </c>
      <c r="Q9" s="168" t="s">
        <v>116</v>
      </c>
      <c r="R9" s="168"/>
      <c r="S9" s="168">
        <v>3</v>
      </c>
      <c r="T9" s="179" t="str">
        <f>+VLOOKUP(S9,GRUPO!$C$9:$D$15,2,FALSE)</f>
        <v>William Andrés Sánchez Yela</v>
      </c>
      <c r="U9" s="168">
        <v>1</v>
      </c>
      <c r="V9" s="168"/>
      <c r="W9" s="168"/>
      <c r="X9" s="168"/>
      <c r="Y9" s="168"/>
      <c r="Z9" s="168"/>
    </row>
    <row r="10" spans="1:26" ht="24.95" customHeight="1" x14ac:dyDescent="0.2">
      <c r="A10" s="26">
        <f t="shared" ref="A10:A73" si="0">+I10</f>
        <v>2</v>
      </c>
      <c r="B10" s="26">
        <f t="shared" ref="B10:B73" si="1">+S10</f>
        <v>3</v>
      </c>
      <c r="C10" s="26">
        <f t="shared" ref="C10:C73" si="2">+U10</f>
        <v>1</v>
      </c>
      <c r="D10" s="26">
        <f t="shared" ref="D10:D73" si="3">+V10</f>
        <v>0</v>
      </c>
      <c r="E10" s="26">
        <f t="shared" ref="E10:E73" si="4">+W10</f>
        <v>0</v>
      </c>
      <c r="F10" s="26">
        <f t="shared" ref="F10:F73" si="5">+X10</f>
        <v>0</v>
      </c>
      <c r="G10" s="26">
        <f t="shared" ref="G10:G73" si="6">+Y10</f>
        <v>0</v>
      </c>
      <c r="H10" s="26" t="e">
        <f>+#REF!+#REF!</f>
        <v>#REF!</v>
      </c>
      <c r="I10" s="175">
        <v>2</v>
      </c>
      <c r="J10" s="206">
        <v>41432</v>
      </c>
      <c r="K10" s="207"/>
      <c r="L10" s="168" t="s">
        <v>114</v>
      </c>
      <c r="M10" s="168" t="s">
        <v>117</v>
      </c>
      <c r="N10" s="176">
        <v>10393851</v>
      </c>
      <c r="O10" s="177" t="s">
        <v>344</v>
      </c>
      <c r="P10" s="178" t="s">
        <v>345</v>
      </c>
      <c r="Q10" s="168" t="s">
        <v>118</v>
      </c>
      <c r="R10" s="168"/>
      <c r="S10" s="168">
        <v>3</v>
      </c>
      <c r="T10" s="179" t="str">
        <f>+VLOOKUP(S10,GRUPO!$C$9:$D$15,2,FALSE)</f>
        <v>William Andrés Sánchez Yela</v>
      </c>
      <c r="U10" s="168">
        <v>1</v>
      </c>
      <c r="V10" s="168"/>
      <c r="W10" s="168"/>
      <c r="X10" s="168"/>
      <c r="Y10" s="168"/>
      <c r="Z10" s="168"/>
    </row>
    <row r="11" spans="1:26" ht="24.95" customHeight="1" x14ac:dyDescent="0.2">
      <c r="A11" s="26">
        <f t="shared" si="0"/>
        <v>3</v>
      </c>
      <c r="B11" s="26">
        <f t="shared" si="1"/>
        <v>3</v>
      </c>
      <c r="C11" s="26">
        <f t="shared" si="2"/>
        <v>1</v>
      </c>
      <c r="D11" s="26">
        <f t="shared" si="3"/>
        <v>0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 t="e">
        <f>+#REF!+#REF!</f>
        <v>#REF!</v>
      </c>
      <c r="I11" s="175">
        <v>3</v>
      </c>
      <c r="J11" s="206">
        <v>41432</v>
      </c>
      <c r="K11" s="207"/>
      <c r="L11" s="168" t="s">
        <v>114</v>
      </c>
      <c r="M11" s="168" t="s">
        <v>117</v>
      </c>
      <c r="N11" s="176">
        <v>10393849</v>
      </c>
      <c r="O11" s="177" t="s">
        <v>346</v>
      </c>
      <c r="P11" s="178" t="s">
        <v>347</v>
      </c>
      <c r="Q11" s="168" t="s">
        <v>119</v>
      </c>
      <c r="R11" s="168">
        <v>3155480108</v>
      </c>
      <c r="S11" s="168">
        <v>3</v>
      </c>
      <c r="T11" s="179" t="str">
        <f>+VLOOKUP(S11,GRUPO!$C$9:$D$15,2,FALSE)</f>
        <v>William Andrés Sánchez Yela</v>
      </c>
      <c r="U11" s="168">
        <v>1</v>
      </c>
      <c r="V11" s="168"/>
      <c r="W11" s="168"/>
      <c r="X11" s="168"/>
      <c r="Y11" s="168"/>
      <c r="Z11" s="168"/>
    </row>
    <row r="12" spans="1:26" ht="24.95" customHeight="1" x14ac:dyDescent="0.2">
      <c r="A12" s="26">
        <f t="shared" si="0"/>
        <v>4</v>
      </c>
      <c r="B12" s="26">
        <f t="shared" si="1"/>
        <v>3</v>
      </c>
      <c r="C12" s="26">
        <f t="shared" si="2"/>
        <v>1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 t="e">
        <f>+#REF!+#REF!</f>
        <v>#REF!</v>
      </c>
      <c r="I12" s="175">
        <v>4</v>
      </c>
      <c r="J12" s="206">
        <v>41432</v>
      </c>
      <c r="K12" s="207"/>
      <c r="L12" s="168" t="s">
        <v>114</v>
      </c>
      <c r="M12" s="168" t="s">
        <v>117</v>
      </c>
      <c r="N12" s="176">
        <v>10393838</v>
      </c>
      <c r="O12" s="177" t="s">
        <v>348</v>
      </c>
      <c r="P12" s="178" t="s">
        <v>135</v>
      </c>
      <c r="Q12" s="168" t="s">
        <v>120</v>
      </c>
      <c r="R12" s="168">
        <v>3167179182</v>
      </c>
      <c r="S12" s="168">
        <v>3</v>
      </c>
      <c r="T12" s="179" t="str">
        <f>+VLOOKUP(S12,GRUPO!$C$9:$D$15,2,FALSE)</f>
        <v>William Andrés Sánchez Yela</v>
      </c>
      <c r="U12" s="168">
        <v>1</v>
      </c>
      <c r="V12" s="168"/>
      <c r="W12" s="168"/>
      <c r="X12" s="168"/>
      <c r="Y12" s="168"/>
      <c r="Z12" s="168" t="s">
        <v>781</v>
      </c>
    </row>
    <row r="13" spans="1:26" ht="24.95" customHeight="1" x14ac:dyDescent="0.2">
      <c r="A13" s="26">
        <f t="shared" si="0"/>
        <v>5</v>
      </c>
      <c r="B13" s="26">
        <f t="shared" si="1"/>
        <v>3</v>
      </c>
      <c r="C13" s="26">
        <f t="shared" si="2"/>
        <v>1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 t="e">
        <f>+#REF!+#REF!</f>
        <v>#REF!</v>
      </c>
      <c r="I13" s="175">
        <v>5</v>
      </c>
      <c r="J13" s="206">
        <v>41432</v>
      </c>
      <c r="K13" s="207"/>
      <c r="L13" s="168" t="s">
        <v>114</v>
      </c>
      <c r="M13" s="168" t="s">
        <v>123</v>
      </c>
      <c r="N13" s="176">
        <v>10393860</v>
      </c>
      <c r="O13" s="177" t="s">
        <v>349</v>
      </c>
      <c r="P13" s="178" t="s">
        <v>121</v>
      </c>
      <c r="Q13" s="168" t="s">
        <v>121</v>
      </c>
      <c r="R13" s="168"/>
      <c r="S13" s="168">
        <v>3</v>
      </c>
      <c r="T13" s="179" t="str">
        <f>+VLOOKUP(S13,GRUPO!$C$9:$D$15,2,FALSE)</f>
        <v>William Andrés Sánchez Yela</v>
      </c>
      <c r="U13" s="168">
        <v>1</v>
      </c>
      <c r="V13" s="168"/>
      <c r="W13" s="168"/>
      <c r="X13" s="168"/>
      <c r="Y13" s="168"/>
      <c r="Z13" s="168"/>
    </row>
    <row r="14" spans="1:26" ht="24.95" customHeight="1" x14ac:dyDescent="0.2">
      <c r="A14" s="26">
        <f t="shared" si="0"/>
        <v>6</v>
      </c>
      <c r="B14" s="26">
        <f t="shared" si="1"/>
        <v>3</v>
      </c>
      <c r="C14" s="26">
        <f t="shared" si="2"/>
        <v>1</v>
      </c>
      <c r="D14" s="26">
        <f t="shared" si="3"/>
        <v>0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 t="e">
        <f>+#REF!+#REF!</f>
        <v>#REF!</v>
      </c>
      <c r="I14" s="175">
        <v>6</v>
      </c>
      <c r="J14" s="206">
        <v>41432</v>
      </c>
      <c r="K14" s="207"/>
      <c r="L14" s="168" t="s">
        <v>114</v>
      </c>
      <c r="M14" s="168" t="s">
        <v>124</v>
      </c>
      <c r="N14" s="176">
        <v>10393917</v>
      </c>
      <c r="O14" s="177" t="s">
        <v>350</v>
      </c>
      <c r="P14" s="178" t="s">
        <v>122</v>
      </c>
      <c r="Q14" s="168" t="s">
        <v>122</v>
      </c>
      <c r="R14" s="168">
        <v>3146250334</v>
      </c>
      <c r="S14" s="168">
        <v>3</v>
      </c>
      <c r="T14" s="179" t="str">
        <f>+VLOOKUP(S14,GRUPO!$C$9:$D$15,2,FALSE)</f>
        <v>William Andrés Sánchez Yela</v>
      </c>
      <c r="U14" s="168">
        <v>1</v>
      </c>
      <c r="V14" s="168"/>
      <c r="W14" s="168"/>
      <c r="X14" s="168"/>
      <c r="Y14" s="168"/>
      <c r="Z14" s="168"/>
    </row>
    <row r="15" spans="1:26" ht="24.95" customHeight="1" x14ac:dyDescent="0.2">
      <c r="A15" s="26">
        <f t="shared" si="0"/>
        <v>7</v>
      </c>
      <c r="B15" s="26">
        <f t="shared" si="1"/>
        <v>3</v>
      </c>
      <c r="C15" s="26">
        <f t="shared" si="2"/>
        <v>1</v>
      </c>
      <c r="D15" s="26">
        <f t="shared" si="3"/>
        <v>0</v>
      </c>
      <c r="E15" s="26">
        <f t="shared" si="4"/>
        <v>0</v>
      </c>
      <c r="F15" s="26">
        <f t="shared" si="5"/>
        <v>0</v>
      </c>
      <c r="G15" s="26">
        <f t="shared" si="6"/>
        <v>0</v>
      </c>
      <c r="H15" s="26" t="e">
        <f>+#REF!+#REF!</f>
        <v>#REF!</v>
      </c>
      <c r="I15" s="175">
        <v>7</v>
      </c>
      <c r="J15" s="206">
        <v>41432</v>
      </c>
      <c r="K15" s="207"/>
      <c r="L15" s="168" t="s">
        <v>114</v>
      </c>
      <c r="M15" s="168" t="s">
        <v>125</v>
      </c>
      <c r="N15" s="176">
        <v>10393910</v>
      </c>
      <c r="O15" s="177" t="s">
        <v>351</v>
      </c>
      <c r="P15" s="178" t="s">
        <v>345</v>
      </c>
      <c r="Q15" s="168" t="s">
        <v>126</v>
      </c>
      <c r="R15" s="168">
        <v>3163180899</v>
      </c>
      <c r="S15" s="168">
        <v>3</v>
      </c>
      <c r="T15" s="179" t="str">
        <f>+VLOOKUP(S15,GRUPO!$C$9:$D$15,2,FALSE)</f>
        <v>William Andrés Sánchez Yela</v>
      </c>
      <c r="U15" s="168">
        <v>1</v>
      </c>
      <c r="V15" s="168"/>
      <c r="W15" s="168"/>
      <c r="X15" s="168"/>
      <c r="Y15" s="168"/>
      <c r="Z15" s="168"/>
    </row>
    <row r="16" spans="1:26" ht="24.95" customHeight="1" x14ac:dyDescent="0.2">
      <c r="A16" s="26">
        <f t="shared" si="0"/>
        <v>8</v>
      </c>
      <c r="B16" s="26">
        <f t="shared" si="1"/>
        <v>3</v>
      </c>
      <c r="C16" s="26">
        <f t="shared" si="2"/>
        <v>1</v>
      </c>
      <c r="D16" s="26">
        <f t="shared" si="3"/>
        <v>0</v>
      </c>
      <c r="E16" s="26">
        <f t="shared" si="4"/>
        <v>0</v>
      </c>
      <c r="F16" s="26">
        <f t="shared" si="5"/>
        <v>0</v>
      </c>
      <c r="G16" s="26">
        <f t="shared" si="6"/>
        <v>0</v>
      </c>
      <c r="H16" s="26" t="e">
        <f>+#REF!+#REF!</f>
        <v>#REF!</v>
      </c>
      <c r="I16" s="175">
        <v>8</v>
      </c>
      <c r="J16" s="206">
        <v>41432</v>
      </c>
      <c r="K16" s="207"/>
      <c r="L16" s="168" t="s">
        <v>114</v>
      </c>
      <c r="M16" s="168" t="s">
        <v>125</v>
      </c>
      <c r="N16" s="176">
        <v>10393921</v>
      </c>
      <c r="O16" s="177" t="s">
        <v>352</v>
      </c>
      <c r="P16" s="178" t="s">
        <v>353</v>
      </c>
      <c r="Q16" s="168" t="s">
        <v>127</v>
      </c>
      <c r="R16" s="168">
        <v>3146886892</v>
      </c>
      <c r="S16" s="168">
        <v>3</v>
      </c>
      <c r="T16" s="179" t="str">
        <f>+VLOOKUP(S16,GRUPO!$C$9:$D$15,2,FALSE)</f>
        <v>William Andrés Sánchez Yela</v>
      </c>
      <c r="U16" s="168">
        <v>1</v>
      </c>
      <c r="V16" s="168"/>
      <c r="W16" s="168"/>
      <c r="X16" s="168"/>
      <c r="Y16" s="168"/>
      <c r="Z16" s="168"/>
    </row>
    <row r="17" spans="1:26" ht="24.95" customHeight="1" x14ac:dyDescent="0.2">
      <c r="A17" s="26">
        <f>+I17</f>
        <v>9</v>
      </c>
      <c r="B17" s="26">
        <f t="shared" si="1"/>
        <v>3</v>
      </c>
      <c r="C17" s="26">
        <f t="shared" si="2"/>
        <v>1</v>
      </c>
      <c r="D17" s="26">
        <f t="shared" si="3"/>
        <v>0</v>
      </c>
      <c r="E17" s="26">
        <f t="shared" si="4"/>
        <v>0</v>
      </c>
      <c r="F17" s="26">
        <f t="shared" si="5"/>
        <v>0</v>
      </c>
      <c r="G17" s="26">
        <f t="shared" si="6"/>
        <v>0</v>
      </c>
      <c r="H17" s="26" t="e">
        <f>+#REF!+#REF!</f>
        <v>#REF!</v>
      </c>
      <c r="I17" s="175">
        <v>9</v>
      </c>
      <c r="J17" s="206">
        <v>41432</v>
      </c>
      <c r="K17" s="207"/>
      <c r="L17" s="168" t="s">
        <v>114</v>
      </c>
      <c r="M17" s="168" t="s">
        <v>125</v>
      </c>
      <c r="N17" s="176">
        <v>10393867</v>
      </c>
      <c r="O17" s="177" t="s">
        <v>354</v>
      </c>
      <c r="P17" s="178" t="s">
        <v>345</v>
      </c>
      <c r="Q17" s="168" t="s">
        <v>128</v>
      </c>
      <c r="R17" s="168"/>
      <c r="S17" s="168">
        <v>3</v>
      </c>
      <c r="T17" s="179" t="str">
        <f>+VLOOKUP(S17,GRUPO!$C$9:$D$15,2,FALSE)</f>
        <v>William Andrés Sánchez Yela</v>
      </c>
      <c r="U17" s="168">
        <v>1</v>
      </c>
      <c r="V17" s="168"/>
      <c r="W17" s="168"/>
      <c r="X17" s="168"/>
      <c r="Y17" s="168"/>
      <c r="Z17" s="168"/>
    </row>
    <row r="18" spans="1:26" ht="24.95" customHeight="1" x14ac:dyDescent="0.2">
      <c r="A18" s="26">
        <f t="shared" si="0"/>
        <v>10</v>
      </c>
      <c r="B18" s="26">
        <f t="shared" si="1"/>
        <v>3</v>
      </c>
      <c r="C18" s="26">
        <f t="shared" si="2"/>
        <v>1</v>
      </c>
      <c r="D18" s="26">
        <f t="shared" si="3"/>
        <v>0</v>
      </c>
      <c r="E18" s="26">
        <f t="shared" si="4"/>
        <v>0</v>
      </c>
      <c r="F18" s="26">
        <f t="shared" si="5"/>
        <v>0</v>
      </c>
      <c r="G18" s="26">
        <f t="shared" si="6"/>
        <v>0</v>
      </c>
      <c r="H18" s="26" t="e">
        <f>+#REF!+#REF!</f>
        <v>#REF!</v>
      </c>
      <c r="I18" s="175">
        <v>10</v>
      </c>
      <c r="J18" s="206">
        <v>41432</v>
      </c>
      <c r="K18" s="207"/>
      <c r="L18" s="168" t="s">
        <v>114</v>
      </c>
      <c r="M18" s="168" t="s">
        <v>125</v>
      </c>
      <c r="N18" s="176">
        <v>10393861</v>
      </c>
      <c r="O18" s="177" t="s">
        <v>355</v>
      </c>
      <c r="P18" s="178" t="s">
        <v>356</v>
      </c>
      <c r="Q18" s="168" t="s">
        <v>129</v>
      </c>
      <c r="R18" s="168"/>
      <c r="S18" s="168">
        <v>3</v>
      </c>
      <c r="T18" s="179" t="str">
        <f>+VLOOKUP(S18,GRUPO!$C$9:$D$15,2,FALSE)</f>
        <v>William Andrés Sánchez Yela</v>
      </c>
      <c r="U18" s="168">
        <v>1</v>
      </c>
      <c r="V18" s="168"/>
      <c r="W18" s="168"/>
      <c r="X18" s="168"/>
      <c r="Y18" s="168"/>
      <c r="Z18" s="168"/>
    </row>
    <row r="19" spans="1:26" ht="24.95" customHeight="1" x14ac:dyDescent="0.2">
      <c r="A19" s="26">
        <f t="shared" si="0"/>
        <v>11</v>
      </c>
      <c r="B19" s="26">
        <f t="shared" si="1"/>
        <v>3</v>
      </c>
      <c r="C19" s="26">
        <f t="shared" si="2"/>
        <v>1</v>
      </c>
      <c r="D19" s="26">
        <f t="shared" si="3"/>
        <v>0</v>
      </c>
      <c r="E19" s="26">
        <f t="shared" si="4"/>
        <v>0</v>
      </c>
      <c r="F19" s="26">
        <f t="shared" si="5"/>
        <v>0</v>
      </c>
      <c r="G19" s="26">
        <f t="shared" si="6"/>
        <v>0</v>
      </c>
      <c r="H19" s="26" t="e">
        <f>+#REF!+#REF!</f>
        <v>#REF!</v>
      </c>
      <c r="I19" s="175">
        <v>11</v>
      </c>
      <c r="J19" s="206">
        <v>41432</v>
      </c>
      <c r="K19" s="207"/>
      <c r="L19" s="168" t="s">
        <v>114</v>
      </c>
      <c r="M19" s="168" t="s">
        <v>125</v>
      </c>
      <c r="N19" s="176">
        <v>10393885</v>
      </c>
      <c r="O19" s="177" t="s">
        <v>357</v>
      </c>
      <c r="P19" s="178" t="s">
        <v>358</v>
      </c>
      <c r="Q19" s="168" t="s">
        <v>130</v>
      </c>
      <c r="R19" s="168">
        <v>3172723193</v>
      </c>
      <c r="S19" s="168">
        <v>3</v>
      </c>
      <c r="T19" s="179" t="str">
        <f>+VLOOKUP(S19,GRUPO!$C$9:$D$15,2,FALSE)</f>
        <v>William Andrés Sánchez Yela</v>
      </c>
      <c r="U19" s="168">
        <v>1</v>
      </c>
      <c r="V19" s="168"/>
      <c r="W19" s="168"/>
      <c r="X19" s="168"/>
      <c r="Y19" s="168"/>
      <c r="Z19" s="168"/>
    </row>
    <row r="20" spans="1:26" ht="24.95" customHeight="1" x14ac:dyDescent="0.2">
      <c r="A20" s="26">
        <f t="shared" si="0"/>
        <v>12</v>
      </c>
      <c r="B20" s="26">
        <f t="shared" si="1"/>
        <v>3</v>
      </c>
      <c r="C20" s="26">
        <f t="shared" si="2"/>
        <v>1</v>
      </c>
      <c r="D20" s="26">
        <f t="shared" si="3"/>
        <v>0</v>
      </c>
      <c r="E20" s="26">
        <f t="shared" si="4"/>
        <v>0</v>
      </c>
      <c r="F20" s="26">
        <f t="shared" si="5"/>
        <v>0</v>
      </c>
      <c r="G20" s="26">
        <f t="shared" si="6"/>
        <v>0</v>
      </c>
      <c r="H20" s="26" t="e">
        <f>+#REF!+#REF!</f>
        <v>#REF!</v>
      </c>
      <c r="I20" s="175">
        <v>12</v>
      </c>
      <c r="J20" s="206">
        <v>41432</v>
      </c>
      <c r="K20" s="207"/>
      <c r="L20" s="168" t="s">
        <v>114</v>
      </c>
      <c r="M20" s="168" t="s">
        <v>125</v>
      </c>
      <c r="N20" s="176">
        <v>10393876</v>
      </c>
      <c r="O20" s="177" t="s">
        <v>359</v>
      </c>
      <c r="P20" s="178" t="s">
        <v>360</v>
      </c>
      <c r="Q20" s="168" t="s">
        <v>131</v>
      </c>
      <c r="R20" s="168"/>
      <c r="S20" s="168">
        <v>3</v>
      </c>
      <c r="T20" s="179" t="str">
        <f>+VLOOKUP(S20,GRUPO!$C$9:$D$15,2,FALSE)</f>
        <v>William Andrés Sánchez Yela</v>
      </c>
      <c r="U20" s="168">
        <v>1</v>
      </c>
      <c r="V20" s="168"/>
      <c r="W20" s="168"/>
      <c r="X20" s="168"/>
      <c r="Y20" s="168"/>
      <c r="Z20" s="168"/>
    </row>
    <row r="21" spans="1:26" ht="24.95" customHeight="1" x14ac:dyDescent="0.2">
      <c r="A21" s="26">
        <f t="shared" si="0"/>
        <v>13</v>
      </c>
      <c r="B21" s="26">
        <f t="shared" si="1"/>
        <v>2</v>
      </c>
      <c r="C21" s="26">
        <f t="shared" si="2"/>
        <v>1</v>
      </c>
      <c r="D21" s="26">
        <f t="shared" si="3"/>
        <v>0</v>
      </c>
      <c r="E21" s="26">
        <f t="shared" si="4"/>
        <v>0</v>
      </c>
      <c r="F21" s="26">
        <f t="shared" si="5"/>
        <v>0</v>
      </c>
      <c r="G21" s="26">
        <f t="shared" si="6"/>
        <v>0</v>
      </c>
      <c r="H21" s="26" t="e">
        <f>+#REF!+#REF!</f>
        <v>#REF!</v>
      </c>
      <c r="I21" s="175">
        <v>13</v>
      </c>
      <c r="J21" s="206">
        <v>41433</v>
      </c>
      <c r="K21" s="207"/>
      <c r="L21" s="168" t="s">
        <v>114</v>
      </c>
      <c r="M21" s="168" t="s">
        <v>172</v>
      </c>
      <c r="N21" s="180">
        <v>10383825</v>
      </c>
      <c r="O21" s="181" t="s">
        <v>411</v>
      </c>
      <c r="P21" s="182" t="s">
        <v>412</v>
      </c>
      <c r="Q21" s="168" t="s">
        <v>173</v>
      </c>
      <c r="R21" s="168"/>
      <c r="S21" s="168">
        <v>2</v>
      </c>
      <c r="T21" s="179" t="str">
        <f>+VLOOKUP(S21,GRUPO!$C$9:$D$15,2,FALSE)</f>
        <v>Edgar Albeiro Jojoa Bermúdez</v>
      </c>
      <c r="U21" s="168">
        <v>1</v>
      </c>
      <c r="V21" s="168"/>
      <c r="W21" s="168"/>
      <c r="X21" s="168"/>
      <c r="Y21" s="168"/>
      <c r="Z21" s="168" t="s">
        <v>194</v>
      </c>
    </row>
    <row r="22" spans="1:26" ht="24.95" customHeight="1" x14ac:dyDescent="0.2">
      <c r="A22" s="26">
        <f t="shared" si="0"/>
        <v>14</v>
      </c>
      <c r="B22" s="26">
        <f t="shared" si="1"/>
        <v>2</v>
      </c>
      <c r="C22" s="26">
        <f t="shared" si="2"/>
        <v>1</v>
      </c>
      <c r="D22" s="26">
        <f t="shared" si="3"/>
        <v>0</v>
      </c>
      <c r="E22" s="26">
        <f t="shared" si="4"/>
        <v>0</v>
      </c>
      <c r="F22" s="26">
        <f t="shared" si="5"/>
        <v>0</v>
      </c>
      <c r="G22" s="26">
        <f t="shared" si="6"/>
        <v>0</v>
      </c>
      <c r="H22" s="26" t="e">
        <f>+#REF!+#REF!</f>
        <v>#REF!</v>
      </c>
      <c r="I22" s="175">
        <v>14</v>
      </c>
      <c r="J22" s="206">
        <v>41433</v>
      </c>
      <c r="K22" s="207"/>
      <c r="L22" s="168" t="s">
        <v>114</v>
      </c>
      <c r="M22" s="168" t="s">
        <v>172</v>
      </c>
      <c r="N22" s="180">
        <v>10383755</v>
      </c>
      <c r="O22" s="181" t="s">
        <v>413</v>
      </c>
      <c r="P22" s="182" t="s">
        <v>414</v>
      </c>
      <c r="Q22" s="168" t="s">
        <v>174</v>
      </c>
      <c r="R22" s="168"/>
      <c r="S22" s="168">
        <v>2</v>
      </c>
      <c r="T22" s="179" t="str">
        <f>+VLOOKUP(S22,GRUPO!$C$9:$D$15,2,FALSE)</f>
        <v>Edgar Albeiro Jojoa Bermúdez</v>
      </c>
      <c r="U22" s="168">
        <v>1</v>
      </c>
      <c r="V22" s="168"/>
      <c r="W22" s="168"/>
      <c r="X22" s="168"/>
      <c r="Y22" s="168"/>
      <c r="Z22" s="168"/>
    </row>
    <row r="23" spans="1:26" ht="24.95" customHeight="1" x14ac:dyDescent="0.2">
      <c r="A23" s="26">
        <f t="shared" si="0"/>
        <v>15</v>
      </c>
      <c r="B23" s="26">
        <f t="shared" si="1"/>
        <v>2</v>
      </c>
      <c r="C23" s="26">
        <f t="shared" si="2"/>
        <v>1</v>
      </c>
      <c r="D23" s="26">
        <f t="shared" si="3"/>
        <v>0</v>
      </c>
      <c r="E23" s="26">
        <f t="shared" si="4"/>
        <v>0</v>
      </c>
      <c r="F23" s="26">
        <f t="shared" si="5"/>
        <v>0</v>
      </c>
      <c r="G23" s="26">
        <f t="shared" si="6"/>
        <v>0</v>
      </c>
      <c r="H23" s="26" t="e">
        <f>+#REF!+#REF!</f>
        <v>#REF!</v>
      </c>
      <c r="I23" s="175">
        <v>15</v>
      </c>
      <c r="J23" s="206">
        <v>41433</v>
      </c>
      <c r="K23" s="206"/>
      <c r="L23" s="168" t="s">
        <v>114</v>
      </c>
      <c r="M23" s="168" t="s">
        <v>172</v>
      </c>
      <c r="N23" s="180">
        <v>10383737</v>
      </c>
      <c r="O23" s="181" t="s">
        <v>415</v>
      </c>
      <c r="P23" s="182" t="s">
        <v>416</v>
      </c>
      <c r="Q23" s="168" t="s">
        <v>175</v>
      </c>
      <c r="R23" s="168"/>
      <c r="S23" s="168">
        <v>2</v>
      </c>
      <c r="T23" s="179" t="str">
        <f>+VLOOKUP(S23,GRUPO!$C$9:$D$15,2,FALSE)</f>
        <v>Edgar Albeiro Jojoa Bermúdez</v>
      </c>
      <c r="U23" s="168">
        <v>1</v>
      </c>
      <c r="V23" s="168"/>
      <c r="W23" s="168"/>
      <c r="X23" s="168"/>
      <c r="Y23" s="168"/>
      <c r="Z23" s="168"/>
    </row>
    <row r="24" spans="1:26" ht="24.95" customHeight="1" x14ac:dyDescent="0.2">
      <c r="A24" s="26">
        <f t="shared" si="0"/>
        <v>16</v>
      </c>
      <c r="B24" s="26">
        <f t="shared" si="1"/>
        <v>2</v>
      </c>
      <c r="C24" s="26">
        <f t="shared" si="2"/>
        <v>1</v>
      </c>
      <c r="D24" s="26">
        <f t="shared" si="3"/>
        <v>0</v>
      </c>
      <c r="E24" s="26">
        <f t="shared" si="4"/>
        <v>0</v>
      </c>
      <c r="F24" s="26">
        <f t="shared" si="5"/>
        <v>0</v>
      </c>
      <c r="G24" s="26">
        <f t="shared" si="6"/>
        <v>0</v>
      </c>
      <c r="H24" s="26" t="e">
        <f>+#REF!+#REF!</f>
        <v>#REF!</v>
      </c>
      <c r="I24" s="175">
        <v>16</v>
      </c>
      <c r="J24" s="206">
        <v>41433</v>
      </c>
      <c r="K24" s="207"/>
      <c r="L24" s="168" t="s">
        <v>114</v>
      </c>
      <c r="M24" s="168" t="s">
        <v>172</v>
      </c>
      <c r="N24" s="180">
        <v>10383743</v>
      </c>
      <c r="O24" s="181" t="s">
        <v>417</v>
      </c>
      <c r="P24" s="182" t="s">
        <v>418</v>
      </c>
      <c r="Q24" s="168" t="s">
        <v>176</v>
      </c>
      <c r="R24" s="168"/>
      <c r="S24" s="168">
        <v>2</v>
      </c>
      <c r="T24" s="179" t="str">
        <f>+VLOOKUP(S24,GRUPO!$C$9:$D$15,2,FALSE)</f>
        <v>Edgar Albeiro Jojoa Bermúdez</v>
      </c>
      <c r="U24" s="168">
        <v>1</v>
      </c>
      <c r="V24" s="168"/>
      <c r="W24" s="168"/>
      <c r="X24" s="168"/>
      <c r="Y24" s="168"/>
      <c r="Z24" s="168"/>
    </row>
    <row r="25" spans="1:26" ht="24.95" customHeight="1" x14ac:dyDescent="0.2">
      <c r="A25" s="26">
        <f t="shared" si="0"/>
        <v>17</v>
      </c>
      <c r="B25" s="26">
        <f t="shared" si="1"/>
        <v>2</v>
      </c>
      <c r="C25" s="26">
        <f t="shared" si="2"/>
        <v>1</v>
      </c>
      <c r="D25" s="26">
        <f t="shared" si="3"/>
        <v>0</v>
      </c>
      <c r="E25" s="26">
        <f t="shared" si="4"/>
        <v>0</v>
      </c>
      <c r="F25" s="26">
        <f t="shared" si="5"/>
        <v>0</v>
      </c>
      <c r="G25" s="26">
        <f t="shared" si="6"/>
        <v>0</v>
      </c>
      <c r="H25" s="26" t="e">
        <f>+#REF!+#REF!</f>
        <v>#REF!</v>
      </c>
      <c r="I25" s="175">
        <v>17</v>
      </c>
      <c r="J25" s="206">
        <v>41433</v>
      </c>
      <c r="K25" s="207"/>
      <c r="L25" s="168" t="s">
        <v>114</v>
      </c>
      <c r="M25" s="168" t="s">
        <v>172</v>
      </c>
      <c r="N25" s="180">
        <v>10383773</v>
      </c>
      <c r="O25" s="181" t="s">
        <v>419</v>
      </c>
      <c r="P25" s="182" t="s">
        <v>420</v>
      </c>
      <c r="Q25" s="168" t="s">
        <v>177</v>
      </c>
      <c r="R25" s="168"/>
      <c r="S25" s="168">
        <v>2</v>
      </c>
      <c r="T25" s="179" t="str">
        <f>+VLOOKUP(S25,GRUPO!$C$9:$D$15,2,FALSE)</f>
        <v>Edgar Albeiro Jojoa Bermúdez</v>
      </c>
      <c r="U25" s="168">
        <v>1</v>
      </c>
      <c r="V25" s="168"/>
      <c r="W25" s="168"/>
      <c r="X25" s="168"/>
      <c r="Y25" s="168"/>
      <c r="Z25" s="168"/>
    </row>
    <row r="26" spans="1:26" ht="24.95" customHeight="1" x14ac:dyDescent="0.2">
      <c r="A26" s="26">
        <f t="shared" si="0"/>
        <v>18</v>
      </c>
      <c r="B26" s="26">
        <f t="shared" si="1"/>
        <v>2</v>
      </c>
      <c r="C26" s="26">
        <f t="shared" si="2"/>
        <v>1</v>
      </c>
      <c r="D26" s="26">
        <f t="shared" si="3"/>
        <v>0</v>
      </c>
      <c r="E26" s="26">
        <f t="shared" si="4"/>
        <v>0</v>
      </c>
      <c r="F26" s="26">
        <f t="shared" si="5"/>
        <v>0</v>
      </c>
      <c r="G26" s="26">
        <f t="shared" si="6"/>
        <v>0</v>
      </c>
      <c r="H26" s="26" t="e">
        <f>+#REF!+#REF!</f>
        <v>#REF!</v>
      </c>
      <c r="I26" s="175">
        <v>18</v>
      </c>
      <c r="J26" s="206">
        <v>41434</v>
      </c>
      <c r="K26" s="207"/>
      <c r="L26" s="168" t="s">
        <v>114</v>
      </c>
      <c r="M26" s="168" t="s">
        <v>172</v>
      </c>
      <c r="N26" s="180">
        <v>10383798</v>
      </c>
      <c r="O26" s="181" t="s">
        <v>421</v>
      </c>
      <c r="P26" s="182" t="s">
        <v>178</v>
      </c>
      <c r="Q26" s="168" t="s">
        <v>178</v>
      </c>
      <c r="R26" s="168"/>
      <c r="S26" s="168">
        <v>2</v>
      </c>
      <c r="T26" s="179" t="str">
        <f>+VLOOKUP(S26,GRUPO!$C$9:$D$15,2,FALSE)</f>
        <v>Edgar Albeiro Jojoa Bermúdez</v>
      </c>
      <c r="U26" s="168">
        <v>1</v>
      </c>
      <c r="V26" s="168"/>
      <c r="W26" s="168"/>
      <c r="X26" s="168"/>
      <c r="Y26" s="168"/>
      <c r="Z26" s="168"/>
    </row>
    <row r="27" spans="1:26" ht="24.95" customHeight="1" x14ac:dyDescent="0.2">
      <c r="A27" s="26">
        <f t="shared" si="0"/>
        <v>19</v>
      </c>
      <c r="B27" s="26">
        <f t="shared" si="1"/>
        <v>2</v>
      </c>
      <c r="C27" s="26">
        <f t="shared" si="2"/>
        <v>1</v>
      </c>
      <c r="D27" s="26">
        <f t="shared" si="3"/>
        <v>0</v>
      </c>
      <c r="E27" s="26">
        <f t="shared" si="4"/>
        <v>0</v>
      </c>
      <c r="F27" s="26">
        <f t="shared" si="5"/>
        <v>0</v>
      </c>
      <c r="G27" s="26">
        <f t="shared" si="6"/>
        <v>0</v>
      </c>
      <c r="H27" s="26" t="e">
        <f>+#REF!+#REF!</f>
        <v>#REF!</v>
      </c>
      <c r="I27" s="175">
        <v>19</v>
      </c>
      <c r="J27" s="206">
        <v>41434</v>
      </c>
      <c r="K27" s="207"/>
      <c r="L27" s="168" t="s">
        <v>114</v>
      </c>
      <c r="M27" s="168" t="s">
        <v>172</v>
      </c>
      <c r="N27" s="180">
        <v>10383741</v>
      </c>
      <c r="O27" s="181" t="s">
        <v>422</v>
      </c>
      <c r="P27" s="182" t="s">
        <v>423</v>
      </c>
      <c r="Q27" s="168" t="s">
        <v>179</v>
      </c>
      <c r="R27" s="168">
        <v>3147840814</v>
      </c>
      <c r="S27" s="168">
        <v>2</v>
      </c>
      <c r="T27" s="179" t="str">
        <f>+VLOOKUP(S27,GRUPO!$C$9:$D$15,2,FALSE)</f>
        <v>Edgar Albeiro Jojoa Bermúdez</v>
      </c>
      <c r="U27" s="168">
        <v>1</v>
      </c>
      <c r="V27" s="168"/>
      <c r="W27" s="168"/>
      <c r="X27" s="168"/>
      <c r="Y27" s="168"/>
      <c r="Z27" s="168"/>
    </row>
    <row r="28" spans="1:26" ht="24.95" customHeight="1" x14ac:dyDescent="0.2">
      <c r="A28" s="26">
        <f t="shared" si="0"/>
        <v>20</v>
      </c>
      <c r="B28" s="26">
        <f t="shared" si="1"/>
        <v>2</v>
      </c>
      <c r="C28" s="26">
        <f t="shared" si="2"/>
        <v>1</v>
      </c>
      <c r="D28" s="26">
        <f t="shared" si="3"/>
        <v>0</v>
      </c>
      <c r="E28" s="26">
        <f t="shared" si="4"/>
        <v>0</v>
      </c>
      <c r="F28" s="26">
        <f t="shared" si="5"/>
        <v>0</v>
      </c>
      <c r="G28" s="26">
        <f t="shared" si="6"/>
        <v>0</v>
      </c>
      <c r="H28" s="26" t="e">
        <f>+#REF!+#REF!</f>
        <v>#REF!</v>
      </c>
      <c r="I28" s="175">
        <v>20</v>
      </c>
      <c r="J28" s="206">
        <v>41434</v>
      </c>
      <c r="K28" s="207"/>
      <c r="L28" s="168" t="s">
        <v>114</v>
      </c>
      <c r="M28" s="168" t="s">
        <v>172</v>
      </c>
      <c r="N28" s="180">
        <v>10383832</v>
      </c>
      <c r="O28" s="181" t="s">
        <v>424</v>
      </c>
      <c r="P28" s="182" t="s">
        <v>180</v>
      </c>
      <c r="Q28" s="168" t="s">
        <v>180</v>
      </c>
      <c r="R28" s="168">
        <v>7295044</v>
      </c>
      <c r="S28" s="168">
        <v>2</v>
      </c>
      <c r="T28" s="179" t="str">
        <f>+VLOOKUP(S28,GRUPO!$C$9:$D$15,2,FALSE)</f>
        <v>Edgar Albeiro Jojoa Bermúdez</v>
      </c>
      <c r="U28" s="168">
        <v>1</v>
      </c>
      <c r="V28" s="168"/>
      <c r="W28" s="168"/>
      <c r="X28" s="168"/>
      <c r="Y28" s="168"/>
      <c r="Z28" s="168"/>
    </row>
    <row r="29" spans="1:26" ht="24.95" customHeight="1" x14ac:dyDescent="0.2">
      <c r="A29" s="26">
        <f t="shared" si="0"/>
        <v>21</v>
      </c>
      <c r="B29" s="26">
        <f t="shared" si="1"/>
        <v>2</v>
      </c>
      <c r="C29" s="26">
        <f t="shared" si="2"/>
        <v>1</v>
      </c>
      <c r="D29" s="26">
        <f t="shared" si="3"/>
        <v>0</v>
      </c>
      <c r="E29" s="26">
        <f t="shared" si="4"/>
        <v>0</v>
      </c>
      <c r="F29" s="26">
        <f t="shared" si="5"/>
        <v>0</v>
      </c>
      <c r="G29" s="26">
        <f t="shared" si="6"/>
        <v>0</v>
      </c>
      <c r="H29" s="26" t="e">
        <f>+#REF!+#REF!</f>
        <v>#REF!</v>
      </c>
      <c r="I29" s="175">
        <v>21</v>
      </c>
      <c r="J29" s="206">
        <v>41434</v>
      </c>
      <c r="K29" s="207"/>
      <c r="L29" s="168" t="s">
        <v>114</v>
      </c>
      <c r="M29" s="168" t="s">
        <v>172</v>
      </c>
      <c r="N29" s="180">
        <v>10383782</v>
      </c>
      <c r="O29" s="181" t="s">
        <v>425</v>
      </c>
      <c r="P29" s="182" t="s">
        <v>426</v>
      </c>
      <c r="Q29" s="168" t="s">
        <v>181</v>
      </c>
      <c r="R29" s="168">
        <v>3175136082</v>
      </c>
      <c r="S29" s="168">
        <v>2</v>
      </c>
      <c r="T29" s="179" t="str">
        <f>+VLOOKUP(S29,GRUPO!$C$9:$D$15,2,FALSE)</f>
        <v>Edgar Albeiro Jojoa Bermúdez</v>
      </c>
      <c r="U29" s="168">
        <v>1</v>
      </c>
      <c r="V29" s="168"/>
      <c r="W29" s="168"/>
      <c r="X29" s="168"/>
      <c r="Y29" s="168"/>
      <c r="Z29" s="168"/>
    </row>
    <row r="30" spans="1:26" ht="24.95" customHeight="1" x14ac:dyDescent="0.2">
      <c r="A30" s="26">
        <f t="shared" si="0"/>
        <v>22</v>
      </c>
      <c r="B30" s="26">
        <f t="shared" si="1"/>
        <v>2</v>
      </c>
      <c r="C30" s="26">
        <f t="shared" si="2"/>
        <v>1</v>
      </c>
      <c r="D30" s="26">
        <f t="shared" si="3"/>
        <v>0</v>
      </c>
      <c r="E30" s="26">
        <f t="shared" si="4"/>
        <v>0</v>
      </c>
      <c r="F30" s="26">
        <f t="shared" si="5"/>
        <v>0</v>
      </c>
      <c r="G30" s="26">
        <f t="shared" si="6"/>
        <v>0</v>
      </c>
      <c r="H30" s="26" t="e">
        <f>+#REF!+#REF!</f>
        <v>#REF!</v>
      </c>
      <c r="I30" s="175">
        <v>22</v>
      </c>
      <c r="J30" s="206">
        <v>41434</v>
      </c>
      <c r="K30" s="207"/>
      <c r="L30" s="168" t="s">
        <v>114</v>
      </c>
      <c r="M30" s="168" t="s">
        <v>172</v>
      </c>
      <c r="N30" s="180">
        <v>10383762</v>
      </c>
      <c r="O30" s="181" t="s">
        <v>427</v>
      </c>
      <c r="P30" s="182" t="s">
        <v>428</v>
      </c>
      <c r="Q30" s="168" t="s">
        <v>182</v>
      </c>
      <c r="R30" s="168">
        <v>3147301952</v>
      </c>
      <c r="S30" s="168">
        <v>2</v>
      </c>
      <c r="T30" s="179" t="str">
        <f>+VLOOKUP(S30,GRUPO!$C$9:$D$15,2,FALSE)</f>
        <v>Edgar Albeiro Jojoa Bermúdez</v>
      </c>
      <c r="U30" s="168">
        <v>1</v>
      </c>
      <c r="V30" s="168"/>
      <c r="W30" s="168"/>
      <c r="X30" s="168"/>
      <c r="Y30" s="168"/>
      <c r="Z30" s="168"/>
    </row>
    <row r="31" spans="1:26" ht="24.95" customHeight="1" x14ac:dyDescent="0.2">
      <c r="A31" s="26">
        <f t="shared" si="0"/>
        <v>23</v>
      </c>
      <c r="B31" s="26">
        <f t="shared" si="1"/>
        <v>2</v>
      </c>
      <c r="C31" s="26">
        <f t="shared" si="2"/>
        <v>1</v>
      </c>
      <c r="D31" s="26">
        <f t="shared" si="3"/>
        <v>0</v>
      </c>
      <c r="E31" s="26">
        <f t="shared" si="4"/>
        <v>0</v>
      </c>
      <c r="F31" s="26">
        <f t="shared" si="5"/>
        <v>0</v>
      </c>
      <c r="G31" s="26">
        <f t="shared" si="6"/>
        <v>0</v>
      </c>
      <c r="H31" s="26" t="e">
        <f>+#REF!+#REF!</f>
        <v>#REF!</v>
      </c>
      <c r="I31" s="175">
        <v>23</v>
      </c>
      <c r="J31" s="206">
        <v>41434</v>
      </c>
      <c r="K31" s="207"/>
      <c r="L31" s="168" t="s">
        <v>114</v>
      </c>
      <c r="M31" s="168" t="s">
        <v>172</v>
      </c>
      <c r="N31" s="180">
        <v>10383811</v>
      </c>
      <c r="O31" s="181" t="s">
        <v>429</v>
      </c>
      <c r="P31" s="182" t="s">
        <v>430</v>
      </c>
      <c r="Q31" s="168" t="s">
        <v>183</v>
      </c>
      <c r="R31" s="168">
        <v>3172251240</v>
      </c>
      <c r="S31" s="168">
        <v>2</v>
      </c>
      <c r="T31" s="179" t="str">
        <f>+VLOOKUP(S31,GRUPO!$C$9:$D$15,2,FALSE)</f>
        <v>Edgar Albeiro Jojoa Bermúdez</v>
      </c>
      <c r="U31" s="168">
        <v>1</v>
      </c>
      <c r="V31" s="168"/>
      <c r="W31" s="168"/>
      <c r="X31" s="168"/>
      <c r="Y31" s="168"/>
      <c r="Z31" s="168"/>
    </row>
    <row r="32" spans="1:26" ht="24.95" customHeight="1" x14ac:dyDescent="0.2">
      <c r="A32" s="26">
        <f t="shared" si="0"/>
        <v>24</v>
      </c>
      <c r="B32" s="26">
        <f t="shared" si="1"/>
        <v>2</v>
      </c>
      <c r="C32" s="26">
        <f t="shared" si="2"/>
        <v>1</v>
      </c>
      <c r="D32" s="26">
        <f t="shared" si="3"/>
        <v>0</v>
      </c>
      <c r="E32" s="26">
        <f t="shared" si="4"/>
        <v>0</v>
      </c>
      <c r="F32" s="26">
        <f t="shared" si="5"/>
        <v>0</v>
      </c>
      <c r="G32" s="26">
        <f t="shared" si="6"/>
        <v>0</v>
      </c>
      <c r="H32" s="26" t="e">
        <f>+#REF!+#REF!</f>
        <v>#REF!</v>
      </c>
      <c r="I32" s="175">
        <v>24</v>
      </c>
      <c r="J32" s="206">
        <v>41434</v>
      </c>
      <c r="K32" s="207"/>
      <c r="L32" s="168" t="s">
        <v>114</v>
      </c>
      <c r="M32" s="168" t="s">
        <v>172</v>
      </c>
      <c r="N32" s="180">
        <v>10383814</v>
      </c>
      <c r="O32" s="181" t="s">
        <v>431</v>
      </c>
      <c r="P32" s="182" t="s">
        <v>432</v>
      </c>
      <c r="Q32" s="168" t="s">
        <v>184</v>
      </c>
      <c r="R32" s="168">
        <v>3168314210</v>
      </c>
      <c r="S32" s="168">
        <v>2</v>
      </c>
      <c r="T32" s="179" t="str">
        <f>+VLOOKUP(S32,GRUPO!$C$9:$D$15,2,FALSE)</f>
        <v>Edgar Albeiro Jojoa Bermúdez</v>
      </c>
      <c r="U32" s="168">
        <v>1</v>
      </c>
      <c r="V32" s="168"/>
      <c r="W32" s="168"/>
      <c r="X32" s="168"/>
      <c r="Y32" s="168"/>
      <c r="Z32" s="168"/>
    </row>
    <row r="33" spans="1:26" ht="24.95" customHeight="1" x14ac:dyDescent="0.2">
      <c r="A33" s="26">
        <f t="shared" si="0"/>
        <v>25</v>
      </c>
      <c r="B33" s="26">
        <f t="shared" si="1"/>
        <v>2</v>
      </c>
      <c r="C33" s="26">
        <f t="shared" si="2"/>
        <v>1</v>
      </c>
      <c r="D33" s="26">
        <f t="shared" si="3"/>
        <v>0</v>
      </c>
      <c r="E33" s="26">
        <f t="shared" si="4"/>
        <v>0</v>
      </c>
      <c r="F33" s="26">
        <f t="shared" si="5"/>
        <v>0</v>
      </c>
      <c r="G33" s="26">
        <f t="shared" si="6"/>
        <v>0</v>
      </c>
      <c r="H33" s="26" t="e">
        <f>+#REF!+#REF!</f>
        <v>#REF!</v>
      </c>
      <c r="I33" s="175">
        <v>25</v>
      </c>
      <c r="J33" s="206">
        <v>41434</v>
      </c>
      <c r="K33" s="207"/>
      <c r="L33" s="168" t="s">
        <v>114</v>
      </c>
      <c r="M33" s="168" t="s">
        <v>172</v>
      </c>
      <c r="N33" s="180">
        <v>10383821</v>
      </c>
      <c r="O33" s="181" t="s">
        <v>433</v>
      </c>
      <c r="P33" s="182" t="s">
        <v>185</v>
      </c>
      <c r="Q33" s="168" t="s">
        <v>185</v>
      </c>
      <c r="R33" s="168">
        <v>3186261933</v>
      </c>
      <c r="S33" s="168">
        <v>2</v>
      </c>
      <c r="T33" s="179" t="str">
        <f>+VLOOKUP(S33,GRUPO!$C$9:$D$15,2,FALSE)</f>
        <v>Edgar Albeiro Jojoa Bermúdez</v>
      </c>
      <c r="U33" s="168">
        <v>1</v>
      </c>
      <c r="V33" s="168"/>
      <c r="W33" s="168"/>
      <c r="X33" s="168"/>
      <c r="Y33" s="168"/>
      <c r="Z33" s="168" t="s">
        <v>242</v>
      </c>
    </row>
    <row r="34" spans="1:26" ht="24.95" customHeight="1" x14ac:dyDescent="0.2">
      <c r="A34" s="26">
        <f t="shared" si="0"/>
        <v>26</v>
      </c>
      <c r="B34" s="26">
        <f t="shared" si="1"/>
        <v>2</v>
      </c>
      <c r="C34" s="26">
        <f t="shared" si="2"/>
        <v>1</v>
      </c>
      <c r="D34" s="26">
        <f t="shared" si="3"/>
        <v>0</v>
      </c>
      <c r="E34" s="26">
        <f t="shared" si="4"/>
        <v>0</v>
      </c>
      <c r="F34" s="26">
        <f t="shared" si="5"/>
        <v>0</v>
      </c>
      <c r="G34" s="26">
        <f t="shared" si="6"/>
        <v>0</v>
      </c>
      <c r="H34" s="26" t="e">
        <f>+#REF!+#REF!</f>
        <v>#REF!</v>
      </c>
      <c r="I34" s="175">
        <v>26</v>
      </c>
      <c r="J34" s="206">
        <v>41434</v>
      </c>
      <c r="K34" s="207"/>
      <c r="L34" s="168" t="s">
        <v>114</v>
      </c>
      <c r="M34" s="168" t="s">
        <v>172</v>
      </c>
      <c r="N34" s="180">
        <v>10383836</v>
      </c>
      <c r="O34" s="181" t="s">
        <v>434</v>
      </c>
      <c r="P34" s="182" t="s">
        <v>435</v>
      </c>
      <c r="Q34" s="168" t="s">
        <v>186</v>
      </c>
      <c r="R34" s="168">
        <v>3156188452</v>
      </c>
      <c r="S34" s="168">
        <v>2</v>
      </c>
      <c r="T34" s="179" t="str">
        <f>+VLOOKUP(S34,GRUPO!$C$9:$D$15,2,FALSE)</f>
        <v>Edgar Albeiro Jojoa Bermúdez</v>
      </c>
      <c r="U34" s="168">
        <v>1</v>
      </c>
      <c r="V34" s="168"/>
      <c r="W34" s="168"/>
      <c r="X34" s="168"/>
      <c r="Y34" s="168"/>
      <c r="Z34" s="168" t="s">
        <v>193</v>
      </c>
    </row>
    <row r="35" spans="1:26" ht="24.95" customHeight="1" x14ac:dyDescent="0.2">
      <c r="A35" s="26">
        <f t="shared" si="0"/>
        <v>27</v>
      </c>
      <c r="B35" s="26">
        <f t="shared" si="1"/>
        <v>2</v>
      </c>
      <c r="C35" s="26">
        <f t="shared" si="2"/>
        <v>1</v>
      </c>
      <c r="D35" s="26">
        <f t="shared" si="3"/>
        <v>0</v>
      </c>
      <c r="E35" s="26">
        <f t="shared" si="4"/>
        <v>0</v>
      </c>
      <c r="F35" s="26">
        <f t="shared" si="5"/>
        <v>0</v>
      </c>
      <c r="G35" s="26">
        <f t="shared" si="6"/>
        <v>0</v>
      </c>
      <c r="H35" s="26" t="e">
        <f>+#REF!+#REF!</f>
        <v>#REF!</v>
      </c>
      <c r="I35" s="175">
        <v>27</v>
      </c>
      <c r="J35" s="206">
        <v>41434</v>
      </c>
      <c r="K35" s="207"/>
      <c r="L35" s="168" t="s">
        <v>114</v>
      </c>
      <c r="M35" s="168" t="s">
        <v>172</v>
      </c>
      <c r="N35" s="180">
        <v>10383793</v>
      </c>
      <c r="O35" s="181" t="s">
        <v>436</v>
      </c>
      <c r="P35" s="182" t="s">
        <v>437</v>
      </c>
      <c r="Q35" s="168" t="s">
        <v>187</v>
      </c>
      <c r="R35" s="168">
        <v>3187734380</v>
      </c>
      <c r="S35" s="168">
        <v>2</v>
      </c>
      <c r="T35" s="179" t="str">
        <f>+VLOOKUP(S35,GRUPO!$C$9:$D$15,2,FALSE)</f>
        <v>Edgar Albeiro Jojoa Bermúdez</v>
      </c>
      <c r="U35" s="168">
        <v>1</v>
      </c>
      <c r="V35" s="168"/>
      <c r="W35" s="168"/>
      <c r="X35" s="168"/>
      <c r="Y35" s="168"/>
      <c r="Z35" s="168"/>
    </row>
    <row r="36" spans="1:26" ht="24.95" customHeight="1" x14ac:dyDescent="0.2">
      <c r="A36" s="26">
        <f t="shared" si="0"/>
        <v>28</v>
      </c>
      <c r="B36" s="26">
        <f t="shared" si="1"/>
        <v>3</v>
      </c>
      <c r="C36" s="26">
        <f t="shared" si="2"/>
        <v>1</v>
      </c>
      <c r="D36" s="26">
        <f t="shared" si="3"/>
        <v>0</v>
      </c>
      <c r="E36" s="26">
        <f t="shared" si="4"/>
        <v>0</v>
      </c>
      <c r="F36" s="26">
        <f t="shared" si="5"/>
        <v>0</v>
      </c>
      <c r="G36" s="26">
        <f t="shared" si="6"/>
        <v>0</v>
      </c>
      <c r="H36" s="26" t="e">
        <f>+#REF!+#REF!</f>
        <v>#REF!</v>
      </c>
      <c r="I36" s="175">
        <v>28</v>
      </c>
      <c r="J36" s="206">
        <v>41434</v>
      </c>
      <c r="K36" s="207"/>
      <c r="L36" s="168" t="s">
        <v>114</v>
      </c>
      <c r="M36" s="168" t="s">
        <v>125</v>
      </c>
      <c r="N36" s="176">
        <v>10393874</v>
      </c>
      <c r="O36" s="177" t="s">
        <v>361</v>
      </c>
      <c r="P36" s="178" t="s">
        <v>362</v>
      </c>
      <c r="Q36" s="168" t="s">
        <v>132</v>
      </c>
      <c r="R36" s="168"/>
      <c r="S36" s="168">
        <v>3</v>
      </c>
      <c r="T36" s="179" t="str">
        <f>+VLOOKUP(S36,GRUPO!$C$9:$D$15,2,FALSE)</f>
        <v>William Andrés Sánchez Yela</v>
      </c>
      <c r="U36" s="168">
        <v>1</v>
      </c>
      <c r="V36" s="168"/>
      <c r="W36" s="168"/>
      <c r="X36" s="168"/>
      <c r="Y36" s="168"/>
      <c r="Z36" s="168"/>
    </row>
    <row r="37" spans="1:26" ht="24.95" customHeight="1" x14ac:dyDescent="0.2">
      <c r="A37" s="26">
        <f t="shared" si="0"/>
        <v>29</v>
      </c>
      <c r="B37" s="26">
        <f t="shared" si="1"/>
        <v>3</v>
      </c>
      <c r="C37" s="26">
        <f t="shared" si="2"/>
        <v>1</v>
      </c>
      <c r="D37" s="26">
        <f t="shared" si="3"/>
        <v>0</v>
      </c>
      <c r="E37" s="26">
        <f t="shared" si="4"/>
        <v>0</v>
      </c>
      <c r="F37" s="26">
        <f t="shared" si="5"/>
        <v>0</v>
      </c>
      <c r="G37" s="26">
        <f t="shared" si="6"/>
        <v>0</v>
      </c>
      <c r="H37" s="26" t="e">
        <f>+#REF!+#REF!</f>
        <v>#REF!</v>
      </c>
      <c r="I37" s="175">
        <v>29</v>
      </c>
      <c r="J37" s="206">
        <v>41434</v>
      </c>
      <c r="K37" s="207"/>
      <c r="L37" s="168" t="s">
        <v>114</v>
      </c>
      <c r="M37" s="168" t="s">
        <v>125</v>
      </c>
      <c r="N37" s="176">
        <v>10393858</v>
      </c>
      <c r="O37" s="177" t="s">
        <v>363</v>
      </c>
      <c r="P37" s="178" t="s">
        <v>364</v>
      </c>
      <c r="Q37" s="168" t="s">
        <v>133</v>
      </c>
      <c r="R37" s="168"/>
      <c r="S37" s="168">
        <v>3</v>
      </c>
      <c r="T37" s="179" t="str">
        <f>+VLOOKUP(S37,GRUPO!$C$9:$D$15,2,FALSE)</f>
        <v>William Andrés Sánchez Yela</v>
      </c>
      <c r="U37" s="168">
        <v>1</v>
      </c>
      <c r="V37" s="168"/>
      <c r="W37" s="168"/>
      <c r="X37" s="168"/>
      <c r="Y37" s="168"/>
      <c r="Z37" s="168"/>
    </row>
    <row r="38" spans="1:26" ht="24.95" customHeight="1" x14ac:dyDescent="0.2">
      <c r="A38" s="26">
        <f t="shared" si="0"/>
        <v>30</v>
      </c>
      <c r="B38" s="26">
        <f t="shared" si="1"/>
        <v>3</v>
      </c>
      <c r="C38" s="26">
        <f t="shared" si="2"/>
        <v>1</v>
      </c>
      <c r="D38" s="26">
        <f t="shared" si="3"/>
        <v>0</v>
      </c>
      <c r="E38" s="26">
        <f t="shared" si="4"/>
        <v>0</v>
      </c>
      <c r="F38" s="26">
        <f t="shared" si="5"/>
        <v>0</v>
      </c>
      <c r="G38" s="26">
        <f t="shared" si="6"/>
        <v>0</v>
      </c>
      <c r="H38" s="26" t="e">
        <f>+#REF!+#REF!</f>
        <v>#REF!</v>
      </c>
      <c r="I38" s="175">
        <v>30</v>
      </c>
      <c r="J38" s="206">
        <v>41434</v>
      </c>
      <c r="K38" s="207"/>
      <c r="L38" s="168" t="s">
        <v>114</v>
      </c>
      <c r="M38" s="168" t="s">
        <v>125</v>
      </c>
      <c r="N38" s="176">
        <v>10393895</v>
      </c>
      <c r="O38" s="177" t="s">
        <v>365</v>
      </c>
      <c r="P38" s="178" t="s">
        <v>366</v>
      </c>
      <c r="Q38" s="168" t="s">
        <v>134</v>
      </c>
      <c r="R38" s="168"/>
      <c r="S38" s="168">
        <v>3</v>
      </c>
      <c r="T38" s="179" t="str">
        <f>+VLOOKUP(S38,GRUPO!$C$9:$D$15,2,FALSE)</f>
        <v>William Andrés Sánchez Yela</v>
      </c>
      <c r="U38" s="168">
        <v>1</v>
      </c>
      <c r="V38" s="168"/>
      <c r="W38" s="168"/>
      <c r="X38" s="168"/>
      <c r="Y38" s="168"/>
      <c r="Z38" s="168"/>
    </row>
    <row r="39" spans="1:26" ht="24.95" customHeight="1" x14ac:dyDescent="0.2">
      <c r="A39" s="26">
        <f t="shared" si="0"/>
        <v>31</v>
      </c>
      <c r="B39" s="26">
        <f t="shared" si="1"/>
        <v>3</v>
      </c>
      <c r="C39" s="26">
        <f t="shared" si="2"/>
        <v>1</v>
      </c>
      <c r="D39" s="26">
        <f t="shared" si="3"/>
        <v>0</v>
      </c>
      <c r="E39" s="26">
        <f t="shared" si="4"/>
        <v>0</v>
      </c>
      <c r="F39" s="26">
        <f t="shared" si="5"/>
        <v>0</v>
      </c>
      <c r="G39" s="26">
        <f t="shared" si="6"/>
        <v>0</v>
      </c>
      <c r="H39" s="26" t="e">
        <f>+#REF!+#REF!</f>
        <v>#REF!</v>
      </c>
      <c r="I39" s="175">
        <v>31</v>
      </c>
      <c r="J39" s="206">
        <v>41434</v>
      </c>
      <c r="K39" s="207"/>
      <c r="L39" s="168" t="s">
        <v>114</v>
      </c>
      <c r="M39" s="168" t="s">
        <v>125</v>
      </c>
      <c r="N39" s="176">
        <v>10393853</v>
      </c>
      <c r="O39" s="177" t="s">
        <v>367</v>
      </c>
      <c r="P39" s="178" t="s">
        <v>135</v>
      </c>
      <c r="Q39" s="168" t="s">
        <v>135</v>
      </c>
      <c r="R39" s="168"/>
      <c r="S39" s="168">
        <v>3</v>
      </c>
      <c r="T39" s="179" t="str">
        <f>+VLOOKUP(S39,GRUPO!$C$9:$D$15,2,FALSE)</f>
        <v>William Andrés Sánchez Yela</v>
      </c>
      <c r="U39" s="168">
        <v>1</v>
      </c>
      <c r="V39" s="168"/>
      <c r="W39" s="168"/>
      <c r="X39" s="168"/>
      <c r="Y39" s="168"/>
      <c r="Z39" s="168" t="s">
        <v>197</v>
      </c>
    </row>
    <row r="40" spans="1:26" ht="24.95" customHeight="1" x14ac:dyDescent="0.2">
      <c r="A40" s="26">
        <f t="shared" si="0"/>
        <v>32</v>
      </c>
      <c r="B40" s="26">
        <f t="shared" si="1"/>
        <v>3</v>
      </c>
      <c r="C40" s="26">
        <f t="shared" si="2"/>
        <v>1</v>
      </c>
      <c r="D40" s="26">
        <f t="shared" si="3"/>
        <v>0</v>
      </c>
      <c r="E40" s="26">
        <f t="shared" si="4"/>
        <v>0</v>
      </c>
      <c r="F40" s="26">
        <f t="shared" si="5"/>
        <v>0</v>
      </c>
      <c r="G40" s="26">
        <f t="shared" si="6"/>
        <v>0</v>
      </c>
      <c r="H40" s="26" t="e">
        <f>+#REF!+#REF!</f>
        <v>#REF!</v>
      </c>
      <c r="I40" s="175">
        <v>32</v>
      </c>
      <c r="J40" s="206">
        <v>41434</v>
      </c>
      <c r="K40" s="207"/>
      <c r="L40" s="168" t="s">
        <v>114</v>
      </c>
      <c r="M40" s="168" t="s">
        <v>125</v>
      </c>
      <c r="N40" s="176">
        <v>10393890</v>
      </c>
      <c r="O40" s="177" t="s">
        <v>368</v>
      </c>
      <c r="P40" s="178" t="s">
        <v>369</v>
      </c>
      <c r="Q40" s="168" t="s">
        <v>136</v>
      </c>
      <c r="R40" s="168"/>
      <c r="S40" s="168">
        <v>3</v>
      </c>
      <c r="T40" s="179" t="str">
        <f>+VLOOKUP(S40,GRUPO!$C$9:$D$15,2,FALSE)</f>
        <v>William Andrés Sánchez Yela</v>
      </c>
      <c r="U40" s="168">
        <v>1</v>
      </c>
      <c r="V40" s="168"/>
      <c r="W40" s="168"/>
      <c r="X40" s="168"/>
      <c r="Y40" s="168"/>
      <c r="Z40" s="168"/>
    </row>
    <row r="41" spans="1:26" ht="24.95" customHeight="1" x14ac:dyDescent="0.2">
      <c r="A41" s="26">
        <f t="shared" si="0"/>
        <v>33</v>
      </c>
      <c r="B41" s="26">
        <f t="shared" si="1"/>
        <v>3</v>
      </c>
      <c r="C41" s="26">
        <f t="shared" si="2"/>
        <v>1</v>
      </c>
      <c r="D41" s="26">
        <f t="shared" si="3"/>
        <v>0</v>
      </c>
      <c r="E41" s="26">
        <f t="shared" si="4"/>
        <v>0</v>
      </c>
      <c r="F41" s="26">
        <f t="shared" si="5"/>
        <v>0</v>
      </c>
      <c r="G41" s="26">
        <f t="shared" si="6"/>
        <v>0</v>
      </c>
      <c r="H41" s="26" t="e">
        <f>+#REF!+#REF!</f>
        <v>#REF!</v>
      </c>
      <c r="I41" s="175">
        <v>33</v>
      </c>
      <c r="J41" s="206">
        <v>41434</v>
      </c>
      <c r="K41" s="207"/>
      <c r="L41" s="168" t="s">
        <v>114</v>
      </c>
      <c r="M41" s="168" t="s">
        <v>125</v>
      </c>
      <c r="N41" s="176">
        <v>10393863</v>
      </c>
      <c r="O41" s="177" t="s">
        <v>370</v>
      </c>
      <c r="P41" s="178" t="s">
        <v>371</v>
      </c>
      <c r="Q41" s="168" t="s">
        <v>137</v>
      </c>
      <c r="R41" s="168"/>
      <c r="S41" s="168">
        <v>3</v>
      </c>
      <c r="T41" s="179" t="str">
        <f>+VLOOKUP(S41,GRUPO!$C$9:$D$15,2,FALSE)</f>
        <v>William Andrés Sánchez Yela</v>
      </c>
      <c r="U41" s="168">
        <v>1</v>
      </c>
      <c r="V41" s="168"/>
      <c r="W41" s="168"/>
      <c r="X41" s="168"/>
      <c r="Y41" s="168"/>
      <c r="Z41" s="168"/>
    </row>
    <row r="42" spans="1:26" ht="24.95" customHeight="1" x14ac:dyDescent="0.2">
      <c r="A42" s="26">
        <f t="shared" si="0"/>
        <v>34</v>
      </c>
      <c r="B42" s="26">
        <f t="shared" si="1"/>
        <v>3</v>
      </c>
      <c r="C42" s="26">
        <f t="shared" si="2"/>
        <v>1</v>
      </c>
      <c r="D42" s="26">
        <f t="shared" si="3"/>
        <v>0</v>
      </c>
      <c r="E42" s="26">
        <f t="shared" si="4"/>
        <v>0</v>
      </c>
      <c r="F42" s="26">
        <f t="shared" si="5"/>
        <v>0</v>
      </c>
      <c r="G42" s="26">
        <f t="shared" si="6"/>
        <v>0</v>
      </c>
      <c r="H42" s="26" t="e">
        <f>+#REF!+#REF!</f>
        <v>#REF!</v>
      </c>
      <c r="I42" s="175">
        <v>34</v>
      </c>
      <c r="J42" s="206">
        <v>41434</v>
      </c>
      <c r="K42" s="207"/>
      <c r="L42" s="168" t="s">
        <v>114</v>
      </c>
      <c r="M42" s="168" t="s">
        <v>125</v>
      </c>
      <c r="N42" s="176">
        <v>10393865</v>
      </c>
      <c r="O42" s="177" t="s">
        <v>372</v>
      </c>
      <c r="P42" s="178" t="s">
        <v>373</v>
      </c>
      <c r="Q42" s="168" t="s">
        <v>138</v>
      </c>
      <c r="R42" s="168"/>
      <c r="S42" s="168">
        <v>3</v>
      </c>
      <c r="T42" s="179" t="str">
        <f>+VLOOKUP(S42,GRUPO!$C$9:$D$15,2,FALSE)</f>
        <v>William Andrés Sánchez Yela</v>
      </c>
      <c r="U42" s="168">
        <v>1</v>
      </c>
      <c r="V42" s="168"/>
      <c r="W42" s="168"/>
      <c r="X42" s="168"/>
      <c r="Y42" s="168"/>
      <c r="Z42" s="168"/>
    </row>
    <row r="43" spans="1:26" ht="24.95" customHeight="1" x14ac:dyDescent="0.2">
      <c r="A43" s="26">
        <f t="shared" si="0"/>
        <v>35</v>
      </c>
      <c r="B43" s="26">
        <f t="shared" si="1"/>
        <v>2</v>
      </c>
      <c r="C43" s="26">
        <f t="shared" si="2"/>
        <v>1</v>
      </c>
      <c r="D43" s="26">
        <f t="shared" si="3"/>
        <v>0</v>
      </c>
      <c r="E43" s="26">
        <f t="shared" si="4"/>
        <v>0</v>
      </c>
      <c r="F43" s="26">
        <f t="shared" si="5"/>
        <v>0</v>
      </c>
      <c r="G43" s="26">
        <f t="shared" si="6"/>
        <v>0</v>
      </c>
      <c r="H43" s="26" t="e">
        <f>+#REF!+#REF!</f>
        <v>#REF!</v>
      </c>
      <c r="I43" s="175">
        <v>35</v>
      </c>
      <c r="J43" s="206">
        <v>41435</v>
      </c>
      <c r="K43" s="207"/>
      <c r="L43" s="168" t="s">
        <v>114</v>
      </c>
      <c r="M43" s="168" t="s">
        <v>172</v>
      </c>
      <c r="N43" s="176">
        <v>10383780</v>
      </c>
      <c r="O43" s="181" t="s">
        <v>494</v>
      </c>
      <c r="P43" s="168" t="s">
        <v>188</v>
      </c>
      <c r="Q43" s="168" t="s">
        <v>188</v>
      </c>
      <c r="R43" s="168">
        <v>3178399619</v>
      </c>
      <c r="S43" s="168">
        <v>2</v>
      </c>
      <c r="T43" s="179" t="str">
        <f>+VLOOKUP(S43,GRUPO!$C$9:$D$15,2,FALSE)</f>
        <v>Edgar Albeiro Jojoa Bermúdez</v>
      </c>
      <c r="U43" s="168">
        <v>1</v>
      </c>
      <c r="V43" s="168"/>
      <c r="W43" s="168"/>
      <c r="X43" s="168"/>
      <c r="Y43" s="168"/>
      <c r="Z43" s="168"/>
    </row>
    <row r="44" spans="1:26" ht="24.95" customHeight="1" x14ac:dyDescent="0.2">
      <c r="A44" s="26">
        <f t="shared" si="0"/>
        <v>36</v>
      </c>
      <c r="B44" s="26">
        <f t="shared" si="1"/>
        <v>2</v>
      </c>
      <c r="C44" s="26">
        <f t="shared" si="2"/>
        <v>1</v>
      </c>
      <c r="D44" s="26">
        <f t="shared" si="3"/>
        <v>0</v>
      </c>
      <c r="E44" s="26">
        <f t="shared" si="4"/>
        <v>0</v>
      </c>
      <c r="F44" s="26">
        <f t="shared" si="5"/>
        <v>0</v>
      </c>
      <c r="G44" s="26">
        <f t="shared" si="6"/>
        <v>0</v>
      </c>
      <c r="H44" s="26" t="e">
        <f>+#REF!+#REF!</f>
        <v>#REF!</v>
      </c>
      <c r="I44" s="175">
        <v>36</v>
      </c>
      <c r="J44" s="206">
        <v>41435</v>
      </c>
      <c r="K44" s="207"/>
      <c r="L44" s="168" t="s">
        <v>114</v>
      </c>
      <c r="M44" s="168" t="s">
        <v>172</v>
      </c>
      <c r="N44" s="176">
        <v>10383775</v>
      </c>
      <c r="O44" s="177" t="s">
        <v>495</v>
      </c>
      <c r="P44" s="178" t="s">
        <v>496</v>
      </c>
      <c r="Q44" s="168" t="s">
        <v>189</v>
      </c>
      <c r="R44" s="168">
        <v>318303445</v>
      </c>
      <c r="S44" s="168">
        <v>2</v>
      </c>
      <c r="T44" s="179" t="str">
        <f>+VLOOKUP(S44,GRUPO!$C$9:$D$15,2,FALSE)</f>
        <v>Edgar Albeiro Jojoa Bermúdez</v>
      </c>
      <c r="U44" s="168">
        <v>1</v>
      </c>
      <c r="V44" s="168"/>
      <c r="W44" s="168"/>
      <c r="X44" s="168"/>
      <c r="Y44" s="168"/>
      <c r="Z44" s="168"/>
    </row>
    <row r="45" spans="1:26" ht="24.95" customHeight="1" x14ac:dyDescent="0.2">
      <c r="A45" s="26">
        <f t="shared" si="0"/>
        <v>37</v>
      </c>
      <c r="B45" s="26">
        <f t="shared" si="1"/>
        <v>2</v>
      </c>
      <c r="C45" s="26">
        <f t="shared" si="2"/>
        <v>1</v>
      </c>
      <c r="D45" s="26">
        <f t="shared" si="3"/>
        <v>0</v>
      </c>
      <c r="E45" s="26">
        <f t="shared" si="4"/>
        <v>0</v>
      </c>
      <c r="F45" s="26">
        <f t="shared" si="5"/>
        <v>0</v>
      </c>
      <c r="G45" s="26">
        <f t="shared" si="6"/>
        <v>0</v>
      </c>
      <c r="H45" s="26" t="e">
        <f>+#REF!+#REF!</f>
        <v>#REF!</v>
      </c>
      <c r="I45" s="175">
        <v>37</v>
      </c>
      <c r="J45" s="206">
        <v>41435</v>
      </c>
      <c r="K45" s="207"/>
      <c r="L45" s="168" t="s">
        <v>114</v>
      </c>
      <c r="M45" s="168" t="s">
        <v>172</v>
      </c>
      <c r="N45" s="176">
        <v>10383787</v>
      </c>
      <c r="O45" s="177" t="s">
        <v>497</v>
      </c>
      <c r="P45" s="168" t="s">
        <v>190</v>
      </c>
      <c r="Q45" s="168" t="s">
        <v>190</v>
      </c>
      <c r="R45" s="168">
        <v>3157687176</v>
      </c>
      <c r="S45" s="168">
        <v>2</v>
      </c>
      <c r="T45" s="179" t="str">
        <f>+VLOOKUP(S45,GRUPO!$C$9:$D$15,2,FALSE)</f>
        <v>Edgar Albeiro Jojoa Bermúdez</v>
      </c>
      <c r="U45" s="168">
        <v>1</v>
      </c>
      <c r="V45" s="168"/>
      <c r="W45" s="168"/>
      <c r="X45" s="168"/>
      <c r="Y45" s="168"/>
      <c r="Z45" s="168"/>
    </row>
    <row r="46" spans="1:26" ht="24.95" customHeight="1" x14ac:dyDescent="0.2">
      <c r="A46" s="26">
        <f t="shared" si="0"/>
        <v>38</v>
      </c>
      <c r="B46" s="26">
        <f t="shared" si="1"/>
        <v>2</v>
      </c>
      <c r="C46" s="26">
        <f t="shared" si="2"/>
        <v>1</v>
      </c>
      <c r="D46" s="26">
        <f t="shared" si="3"/>
        <v>0</v>
      </c>
      <c r="E46" s="26">
        <f t="shared" si="4"/>
        <v>0</v>
      </c>
      <c r="F46" s="26">
        <f t="shared" si="5"/>
        <v>0</v>
      </c>
      <c r="G46" s="26">
        <f t="shared" si="6"/>
        <v>0</v>
      </c>
      <c r="H46" s="26" t="e">
        <f>+#REF!+#REF!</f>
        <v>#REF!</v>
      </c>
      <c r="I46" s="175">
        <v>38</v>
      </c>
      <c r="J46" s="206">
        <v>41435</v>
      </c>
      <c r="K46" s="207"/>
      <c r="L46" s="168" t="s">
        <v>114</v>
      </c>
      <c r="M46" s="168" t="s">
        <v>172</v>
      </c>
      <c r="N46" s="176">
        <v>10383750</v>
      </c>
      <c r="O46" s="177" t="s">
        <v>498</v>
      </c>
      <c r="P46" s="178" t="s">
        <v>499</v>
      </c>
      <c r="Q46" s="168" t="s">
        <v>191</v>
      </c>
      <c r="R46" s="168">
        <v>3155882248</v>
      </c>
      <c r="S46" s="168">
        <v>2</v>
      </c>
      <c r="T46" s="179" t="str">
        <f>+VLOOKUP(S46,GRUPO!$C$9:$D$15,2,FALSE)</f>
        <v>Edgar Albeiro Jojoa Bermúdez</v>
      </c>
      <c r="U46" s="168">
        <v>1</v>
      </c>
      <c r="V46" s="168"/>
      <c r="W46" s="168"/>
      <c r="X46" s="168"/>
      <c r="Y46" s="168"/>
      <c r="Z46" s="168"/>
    </row>
    <row r="47" spans="1:26" ht="24.95" customHeight="1" x14ac:dyDescent="0.2">
      <c r="A47" s="26">
        <f t="shared" si="0"/>
        <v>39</v>
      </c>
      <c r="B47" s="26">
        <f t="shared" si="1"/>
        <v>2</v>
      </c>
      <c r="C47" s="26">
        <f t="shared" si="2"/>
        <v>1</v>
      </c>
      <c r="D47" s="26">
        <f t="shared" si="3"/>
        <v>0</v>
      </c>
      <c r="E47" s="26">
        <f t="shared" si="4"/>
        <v>0</v>
      </c>
      <c r="F47" s="26">
        <f t="shared" si="5"/>
        <v>0</v>
      </c>
      <c r="G47" s="26">
        <f t="shared" si="6"/>
        <v>0</v>
      </c>
      <c r="H47" s="26" t="e">
        <f>+#REF!+#REF!</f>
        <v>#REF!</v>
      </c>
      <c r="I47" s="175">
        <v>39</v>
      </c>
      <c r="J47" s="206">
        <v>41435</v>
      </c>
      <c r="K47" s="207"/>
      <c r="L47" s="168" t="s">
        <v>114</v>
      </c>
      <c r="M47" s="168" t="s">
        <v>172</v>
      </c>
      <c r="N47" s="176">
        <v>10383784</v>
      </c>
      <c r="O47" s="177" t="s">
        <v>500</v>
      </c>
      <c r="P47" s="168" t="s">
        <v>192</v>
      </c>
      <c r="Q47" s="168" t="s">
        <v>192</v>
      </c>
      <c r="R47" s="168">
        <v>3136544667</v>
      </c>
      <c r="S47" s="168">
        <v>2</v>
      </c>
      <c r="T47" s="179" t="str">
        <f>+VLOOKUP(S47,GRUPO!$C$9:$D$15,2,FALSE)</f>
        <v>Edgar Albeiro Jojoa Bermúdez</v>
      </c>
      <c r="U47" s="168">
        <v>1</v>
      </c>
      <c r="V47" s="168"/>
      <c r="W47" s="168"/>
      <c r="X47" s="168"/>
      <c r="Y47" s="168"/>
      <c r="Z47" s="168"/>
    </row>
    <row r="48" spans="1:26" ht="24.95" customHeight="1" x14ac:dyDescent="0.2">
      <c r="A48" s="26">
        <f t="shared" si="0"/>
        <v>40</v>
      </c>
      <c r="B48" s="26">
        <f t="shared" si="1"/>
        <v>1</v>
      </c>
      <c r="C48" s="26">
        <f t="shared" si="2"/>
        <v>1</v>
      </c>
      <c r="D48" s="26">
        <f t="shared" si="3"/>
        <v>0</v>
      </c>
      <c r="E48" s="26">
        <f t="shared" si="4"/>
        <v>0</v>
      </c>
      <c r="F48" s="26">
        <f t="shared" si="5"/>
        <v>0</v>
      </c>
      <c r="G48" s="26">
        <f t="shared" si="6"/>
        <v>0</v>
      </c>
      <c r="H48" s="26" t="e">
        <f>+#REF!+#REF!</f>
        <v>#REF!</v>
      </c>
      <c r="I48" s="175">
        <v>40</v>
      </c>
      <c r="J48" s="206">
        <v>41435</v>
      </c>
      <c r="K48" s="207"/>
      <c r="L48" s="168" t="s">
        <v>199</v>
      </c>
      <c r="M48" s="168" t="s">
        <v>258</v>
      </c>
      <c r="N48" s="183">
        <v>10373674</v>
      </c>
      <c r="O48" s="184" t="s">
        <v>139</v>
      </c>
      <c r="P48" s="178" t="s">
        <v>501</v>
      </c>
      <c r="Q48" s="168" t="s">
        <v>146</v>
      </c>
      <c r="R48" s="168">
        <v>3213413020</v>
      </c>
      <c r="S48" s="168">
        <v>1</v>
      </c>
      <c r="T48" s="179" t="str">
        <f>+VLOOKUP(S48,GRUPO!$C$9:$D$15,2,FALSE)</f>
        <v>Edisson Andrés Pantoja Solarte</v>
      </c>
      <c r="U48" s="168">
        <v>1</v>
      </c>
      <c r="V48" s="168"/>
      <c r="W48" s="168"/>
      <c r="X48" s="168"/>
      <c r="Y48" s="168"/>
      <c r="Z48" s="168" t="s">
        <v>198</v>
      </c>
    </row>
    <row r="49" spans="1:26" ht="24.95" customHeight="1" x14ac:dyDescent="0.2">
      <c r="A49" s="26">
        <f>+I49</f>
        <v>41</v>
      </c>
      <c r="B49" s="26">
        <f>+S49</f>
        <v>1</v>
      </c>
      <c r="C49" s="26">
        <f t="shared" si="2"/>
        <v>1</v>
      </c>
      <c r="D49" s="26">
        <f t="shared" si="3"/>
        <v>0</v>
      </c>
      <c r="E49" s="26">
        <f t="shared" si="4"/>
        <v>0</v>
      </c>
      <c r="F49" s="26">
        <f t="shared" si="5"/>
        <v>0</v>
      </c>
      <c r="G49" s="26">
        <f t="shared" si="6"/>
        <v>0</v>
      </c>
      <c r="H49" s="26" t="e">
        <f>+#REF!+#REF!</f>
        <v>#REF!</v>
      </c>
      <c r="I49" s="175">
        <v>41</v>
      </c>
      <c r="J49" s="206">
        <v>41435</v>
      </c>
      <c r="K49" s="207"/>
      <c r="L49" s="168" t="s">
        <v>199</v>
      </c>
      <c r="M49" s="168" t="s">
        <v>258</v>
      </c>
      <c r="N49" s="183">
        <v>10373654</v>
      </c>
      <c r="O49" s="184" t="s">
        <v>140</v>
      </c>
      <c r="P49" s="178" t="s">
        <v>502</v>
      </c>
      <c r="Q49" s="168" t="s">
        <v>147</v>
      </c>
      <c r="R49" s="168">
        <v>7328454</v>
      </c>
      <c r="S49" s="168">
        <v>1</v>
      </c>
      <c r="T49" s="179" t="str">
        <f>+VLOOKUP(S49,GRUPO!$C$9:$D$15,2,FALSE)</f>
        <v>Edisson Andrés Pantoja Solarte</v>
      </c>
      <c r="U49" s="168">
        <v>1</v>
      </c>
      <c r="V49" s="168"/>
      <c r="W49" s="168"/>
      <c r="X49" s="168"/>
      <c r="Y49" s="168"/>
      <c r="Z49" s="168"/>
    </row>
    <row r="50" spans="1:26" ht="24.95" customHeight="1" x14ac:dyDescent="0.2">
      <c r="A50" s="26">
        <f t="shared" si="0"/>
        <v>42</v>
      </c>
      <c r="B50" s="26">
        <f t="shared" si="1"/>
        <v>1</v>
      </c>
      <c r="C50" s="26">
        <f t="shared" si="2"/>
        <v>1</v>
      </c>
      <c r="D50" s="26">
        <f t="shared" si="3"/>
        <v>0</v>
      </c>
      <c r="E50" s="26">
        <f t="shared" si="4"/>
        <v>0</v>
      </c>
      <c r="F50" s="26">
        <f t="shared" si="5"/>
        <v>0</v>
      </c>
      <c r="G50" s="26">
        <f t="shared" si="6"/>
        <v>0</v>
      </c>
      <c r="H50" s="26" t="e">
        <f>+#REF!+#REF!</f>
        <v>#REF!</v>
      </c>
      <c r="I50" s="175">
        <v>42</v>
      </c>
      <c r="J50" s="206">
        <v>41435</v>
      </c>
      <c r="K50" s="207"/>
      <c r="L50" s="168" t="s">
        <v>199</v>
      </c>
      <c r="M50" s="168" t="s">
        <v>258</v>
      </c>
      <c r="N50" s="183">
        <v>10373699</v>
      </c>
      <c r="O50" s="184" t="s">
        <v>141</v>
      </c>
      <c r="P50" s="178" t="s">
        <v>503</v>
      </c>
      <c r="Q50" s="168" t="s">
        <v>148</v>
      </c>
      <c r="R50" s="168">
        <v>3215632993</v>
      </c>
      <c r="S50" s="168">
        <v>1</v>
      </c>
      <c r="T50" s="179" t="str">
        <f>+VLOOKUP(S50,GRUPO!$C$9:$D$15,2,FALSE)</f>
        <v>Edisson Andrés Pantoja Solarte</v>
      </c>
      <c r="U50" s="168">
        <v>1</v>
      </c>
      <c r="V50" s="168"/>
      <c r="W50" s="168"/>
      <c r="X50" s="168"/>
      <c r="Y50" s="168"/>
      <c r="Z50" s="168" t="s">
        <v>198</v>
      </c>
    </row>
    <row r="51" spans="1:26" ht="24.95" customHeight="1" x14ac:dyDescent="0.2">
      <c r="A51" s="26">
        <f t="shared" si="0"/>
        <v>43</v>
      </c>
      <c r="B51" s="26">
        <f>+S51</f>
        <v>1</v>
      </c>
      <c r="C51" s="26">
        <f t="shared" si="2"/>
        <v>0</v>
      </c>
      <c r="D51" s="26">
        <f t="shared" si="3"/>
        <v>1</v>
      </c>
      <c r="E51" s="26">
        <f t="shared" si="4"/>
        <v>0</v>
      </c>
      <c r="F51" s="26">
        <f t="shared" si="5"/>
        <v>0</v>
      </c>
      <c r="G51" s="26">
        <f t="shared" si="6"/>
        <v>0</v>
      </c>
      <c r="H51" s="26" t="e">
        <f>+#REF!+#REF!</f>
        <v>#REF!</v>
      </c>
      <c r="I51" s="175">
        <v>43</v>
      </c>
      <c r="J51" s="206">
        <v>41435</v>
      </c>
      <c r="K51" s="207"/>
      <c r="L51" s="168" t="s">
        <v>199</v>
      </c>
      <c r="M51" s="168" t="s">
        <v>258</v>
      </c>
      <c r="N51" s="185">
        <v>10373715</v>
      </c>
      <c r="O51" s="177" t="s">
        <v>142</v>
      </c>
      <c r="P51" s="178" t="s">
        <v>507</v>
      </c>
      <c r="Q51" s="168" t="s">
        <v>149</v>
      </c>
      <c r="R51" s="168">
        <v>3124613277</v>
      </c>
      <c r="S51" s="168">
        <v>1</v>
      </c>
      <c r="T51" s="179" t="str">
        <f>+VLOOKUP(S51,GRUPO!$C$9:$D$15,2,FALSE)</f>
        <v>Edisson Andrés Pantoja Solarte</v>
      </c>
      <c r="U51" s="168"/>
      <c r="V51" s="168">
        <v>1</v>
      </c>
      <c r="W51" s="168"/>
      <c r="X51" s="168"/>
      <c r="Y51" s="168"/>
      <c r="Z51" s="168" t="s">
        <v>198</v>
      </c>
    </row>
    <row r="52" spans="1:26" ht="24.95" customHeight="1" x14ac:dyDescent="0.2">
      <c r="A52" s="26">
        <f t="shared" si="0"/>
        <v>44</v>
      </c>
      <c r="B52" s="26">
        <f t="shared" si="1"/>
        <v>1</v>
      </c>
      <c r="C52" s="26">
        <f t="shared" si="2"/>
        <v>1</v>
      </c>
      <c r="D52" s="26">
        <f t="shared" si="3"/>
        <v>0</v>
      </c>
      <c r="E52" s="26">
        <f t="shared" si="4"/>
        <v>0</v>
      </c>
      <c r="F52" s="26">
        <f t="shared" si="5"/>
        <v>0</v>
      </c>
      <c r="G52" s="26">
        <f t="shared" si="6"/>
        <v>0</v>
      </c>
      <c r="H52" s="26" t="e">
        <f>+#REF!+#REF!</f>
        <v>#REF!</v>
      </c>
      <c r="I52" s="175">
        <v>44</v>
      </c>
      <c r="J52" s="206">
        <v>41435</v>
      </c>
      <c r="K52" s="207"/>
      <c r="L52" s="168" t="s">
        <v>199</v>
      </c>
      <c r="M52" s="168" t="s">
        <v>258</v>
      </c>
      <c r="N52" s="183">
        <v>10373670</v>
      </c>
      <c r="O52" s="184" t="s">
        <v>143</v>
      </c>
      <c r="P52" s="178" t="s">
        <v>505</v>
      </c>
      <c r="Q52" s="168" t="s">
        <v>152</v>
      </c>
      <c r="R52" s="168">
        <v>3178525890</v>
      </c>
      <c r="S52" s="168">
        <v>1</v>
      </c>
      <c r="T52" s="179" t="str">
        <f>+VLOOKUP(S52,GRUPO!$C$9:$D$15,2,FALSE)</f>
        <v>Edisson Andrés Pantoja Solarte</v>
      </c>
      <c r="U52" s="168">
        <v>1</v>
      </c>
      <c r="V52" s="168"/>
      <c r="W52" s="168"/>
      <c r="X52" s="168"/>
      <c r="Y52" s="168"/>
      <c r="Z52" s="168" t="s">
        <v>198</v>
      </c>
    </row>
    <row r="53" spans="1:26" ht="24.95" customHeight="1" x14ac:dyDescent="0.2">
      <c r="A53" s="26">
        <f t="shared" si="0"/>
        <v>45</v>
      </c>
      <c r="B53" s="26">
        <f t="shared" si="1"/>
        <v>1</v>
      </c>
      <c r="C53" s="26">
        <f t="shared" si="2"/>
        <v>1</v>
      </c>
      <c r="D53" s="26">
        <f t="shared" si="3"/>
        <v>0</v>
      </c>
      <c r="E53" s="26">
        <f t="shared" si="4"/>
        <v>0</v>
      </c>
      <c r="F53" s="26">
        <f t="shared" si="5"/>
        <v>0</v>
      </c>
      <c r="G53" s="26">
        <f t="shared" si="6"/>
        <v>0</v>
      </c>
      <c r="H53" s="26" t="e">
        <f>+#REF!+#REF!</f>
        <v>#REF!</v>
      </c>
      <c r="I53" s="175">
        <v>45</v>
      </c>
      <c r="J53" s="206">
        <v>41435</v>
      </c>
      <c r="K53" s="207"/>
      <c r="L53" s="168" t="s">
        <v>199</v>
      </c>
      <c r="M53" s="168" t="s">
        <v>258</v>
      </c>
      <c r="N53" s="183">
        <v>10373733</v>
      </c>
      <c r="O53" s="184" t="s">
        <v>144</v>
      </c>
      <c r="P53" s="168" t="s">
        <v>150</v>
      </c>
      <c r="Q53" s="168" t="s">
        <v>150</v>
      </c>
      <c r="R53" s="168">
        <v>3117250431</v>
      </c>
      <c r="S53" s="168">
        <v>1</v>
      </c>
      <c r="T53" s="179" t="str">
        <f>+VLOOKUP(S53,GRUPO!$C$9:$D$15,2,FALSE)</f>
        <v>Edisson Andrés Pantoja Solarte</v>
      </c>
      <c r="U53" s="168">
        <v>1</v>
      </c>
      <c r="V53" s="168"/>
      <c r="W53" s="168"/>
      <c r="X53" s="168"/>
      <c r="Y53" s="168"/>
      <c r="Z53" s="168"/>
    </row>
    <row r="54" spans="1:26" ht="24.95" customHeight="1" x14ac:dyDescent="0.2">
      <c r="A54" s="26">
        <f t="shared" si="0"/>
        <v>46</v>
      </c>
      <c r="B54" s="26">
        <f t="shared" si="1"/>
        <v>1</v>
      </c>
      <c r="C54" s="26">
        <f t="shared" si="2"/>
        <v>1</v>
      </c>
      <c r="D54" s="26">
        <f t="shared" si="3"/>
        <v>0</v>
      </c>
      <c r="E54" s="26">
        <f t="shared" si="4"/>
        <v>0</v>
      </c>
      <c r="F54" s="26">
        <f t="shared" si="5"/>
        <v>0</v>
      </c>
      <c r="G54" s="26">
        <f t="shared" si="6"/>
        <v>0</v>
      </c>
      <c r="H54" s="26" t="e">
        <f>+#REF!+#REF!</f>
        <v>#REF!</v>
      </c>
      <c r="I54" s="175">
        <v>46</v>
      </c>
      <c r="J54" s="206">
        <v>41435</v>
      </c>
      <c r="K54" s="207"/>
      <c r="L54" s="168" t="s">
        <v>199</v>
      </c>
      <c r="M54" s="168" t="s">
        <v>258</v>
      </c>
      <c r="N54" s="183">
        <v>10373706</v>
      </c>
      <c r="O54" s="184" t="s">
        <v>145</v>
      </c>
      <c r="P54" s="168" t="s">
        <v>151</v>
      </c>
      <c r="Q54" s="168" t="s">
        <v>151</v>
      </c>
      <c r="R54" s="168">
        <v>3213433085</v>
      </c>
      <c r="S54" s="168">
        <v>1</v>
      </c>
      <c r="T54" s="179" t="str">
        <f>+VLOOKUP(S54,GRUPO!$C$9:$D$15,2,FALSE)</f>
        <v>Edisson Andrés Pantoja Solarte</v>
      </c>
      <c r="U54" s="168">
        <v>1</v>
      </c>
      <c r="V54" s="168"/>
      <c r="W54" s="168"/>
      <c r="X54" s="168"/>
      <c r="Y54" s="168"/>
      <c r="Z54" s="168" t="s">
        <v>198</v>
      </c>
    </row>
    <row r="55" spans="1:26" ht="24.95" customHeight="1" x14ac:dyDescent="0.2">
      <c r="A55" s="26">
        <f t="shared" si="0"/>
        <v>47</v>
      </c>
      <c r="B55" s="26">
        <f t="shared" si="1"/>
        <v>1</v>
      </c>
      <c r="C55" s="26">
        <f t="shared" si="2"/>
        <v>0</v>
      </c>
      <c r="D55" s="26">
        <f t="shared" si="3"/>
        <v>1</v>
      </c>
      <c r="E55" s="26">
        <f t="shared" si="4"/>
        <v>0</v>
      </c>
      <c r="F55" s="26">
        <f t="shared" si="5"/>
        <v>0</v>
      </c>
      <c r="G55" s="26">
        <f t="shared" si="6"/>
        <v>0</v>
      </c>
      <c r="H55" s="26" t="e">
        <f>+#REF!+#REF!</f>
        <v>#REF!</v>
      </c>
      <c r="I55" s="175">
        <v>47</v>
      </c>
      <c r="J55" s="206">
        <v>41436</v>
      </c>
      <c r="K55" s="207"/>
      <c r="L55" s="168" t="s">
        <v>199</v>
      </c>
      <c r="M55" s="168" t="s">
        <v>258</v>
      </c>
      <c r="N55" s="176">
        <v>10373704</v>
      </c>
      <c r="O55" s="177" t="s">
        <v>153</v>
      </c>
      <c r="P55" s="178" t="s">
        <v>508</v>
      </c>
      <c r="Q55" s="168" t="s">
        <v>163</v>
      </c>
      <c r="R55" s="168">
        <v>3128463942</v>
      </c>
      <c r="S55" s="168">
        <v>1</v>
      </c>
      <c r="T55" s="179" t="str">
        <f>+VLOOKUP(S55,GRUPO!$C$9:$D$15,2,FALSE)</f>
        <v>Edisson Andrés Pantoja Solarte</v>
      </c>
      <c r="U55" s="168"/>
      <c r="V55" s="168">
        <v>1</v>
      </c>
      <c r="W55" s="168"/>
      <c r="X55" s="168"/>
      <c r="Y55" s="168"/>
      <c r="Z55" s="168" t="s">
        <v>198</v>
      </c>
    </row>
    <row r="56" spans="1:26" ht="24.95" customHeight="1" x14ac:dyDescent="0.2">
      <c r="A56" s="26">
        <f t="shared" si="0"/>
        <v>48</v>
      </c>
      <c r="B56" s="26">
        <f t="shared" si="1"/>
        <v>1</v>
      </c>
      <c r="C56" s="26">
        <f t="shared" si="2"/>
        <v>0</v>
      </c>
      <c r="D56" s="26">
        <f t="shared" si="3"/>
        <v>1</v>
      </c>
      <c r="E56" s="26">
        <f t="shared" si="4"/>
        <v>0</v>
      </c>
      <c r="F56" s="26">
        <f t="shared" si="5"/>
        <v>0</v>
      </c>
      <c r="G56" s="26">
        <f t="shared" si="6"/>
        <v>0</v>
      </c>
      <c r="H56" s="26" t="e">
        <f>+#REF!+#REF!</f>
        <v>#REF!</v>
      </c>
      <c r="I56" s="175">
        <v>48</v>
      </c>
      <c r="J56" s="206">
        <v>41436</v>
      </c>
      <c r="K56" s="207"/>
      <c r="L56" s="168" t="s">
        <v>199</v>
      </c>
      <c r="M56" s="168" t="s">
        <v>258</v>
      </c>
      <c r="N56" s="176">
        <v>10373685</v>
      </c>
      <c r="O56" s="177" t="s">
        <v>154</v>
      </c>
      <c r="P56" s="178" t="s">
        <v>506</v>
      </c>
      <c r="Q56" s="168" t="s">
        <v>164</v>
      </c>
      <c r="R56" s="168">
        <v>3175302263</v>
      </c>
      <c r="S56" s="168">
        <v>1</v>
      </c>
      <c r="T56" s="179" t="str">
        <f>+VLOOKUP(S56,GRUPO!$C$9:$D$15,2,FALSE)</f>
        <v>Edisson Andrés Pantoja Solarte</v>
      </c>
      <c r="U56" s="168"/>
      <c r="V56" s="168">
        <v>1</v>
      </c>
      <c r="W56" s="168"/>
      <c r="X56" s="168"/>
      <c r="Y56" s="168"/>
      <c r="Z56" s="168" t="s">
        <v>198</v>
      </c>
    </row>
    <row r="57" spans="1:26" ht="24.95" customHeight="1" x14ac:dyDescent="0.2">
      <c r="A57" s="26">
        <f t="shared" si="0"/>
        <v>49</v>
      </c>
      <c r="B57" s="26">
        <f t="shared" si="1"/>
        <v>1</v>
      </c>
      <c r="C57" s="26">
        <f t="shared" si="2"/>
        <v>0</v>
      </c>
      <c r="D57" s="26">
        <f t="shared" si="3"/>
        <v>1</v>
      </c>
      <c r="E57" s="26">
        <f t="shared" si="4"/>
        <v>0</v>
      </c>
      <c r="F57" s="26">
        <f t="shared" si="5"/>
        <v>0</v>
      </c>
      <c r="G57" s="26">
        <f t="shared" si="6"/>
        <v>0</v>
      </c>
      <c r="H57" s="26" t="e">
        <f>+#REF!+#REF!</f>
        <v>#REF!</v>
      </c>
      <c r="I57" s="175">
        <v>49</v>
      </c>
      <c r="J57" s="206">
        <v>41436</v>
      </c>
      <c r="K57" s="207"/>
      <c r="L57" s="168" t="s">
        <v>199</v>
      </c>
      <c r="M57" s="168" t="s">
        <v>258</v>
      </c>
      <c r="N57" s="176">
        <v>10373658</v>
      </c>
      <c r="O57" s="177" t="s">
        <v>155</v>
      </c>
      <c r="P57" s="178" t="s">
        <v>509</v>
      </c>
      <c r="Q57" s="168" t="s">
        <v>510</v>
      </c>
      <c r="R57" s="168">
        <v>7328631</v>
      </c>
      <c r="S57" s="168">
        <v>1</v>
      </c>
      <c r="T57" s="179" t="str">
        <f>+VLOOKUP(S57,GRUPO!$C$9:$D$15,2,FALSE)</f>
        <v>Edisson Andrés Pantoja Solarte</v>
      </c>
      <c r="U57" s="168"/>
      <c r="V57" s="168">
        <v>1</v>
      </c>
      <c r="W57" s="168"/>
      <c r="X57" s="168"/>
      <c r="Y57" s="168"/>
      <c r="Z57" s="168"/>
    </row>
    <row r="58" spans="1:26" ht="24.95" customHeight="1" x14ac:dyDescent="0.2">
      <c r="A58" s="26">
        <f t="shared" si="0"/>
        <v>50</v>
      </c>
      <c r="B58" s="26">
        <f t="shared" si="1"/>
        <v>1</v>
      </c>
      <c r="C58" s="26">
        <f t="shared" si="2"/>
        <v>0</v>
      </c>
      <c r="D58" s="26">
        <f t="shared" si="3"/>
        <v>1</v>
      </c>
      <c r="E58" s="26">
        <f t="shared" si="4"/>
        <v>0</v>
      </c>
      <c r="F58" s="26">
        <f t="shared" si="5"/>
        <v>0</v>
      </c>
      <c r="G58" s="26">
        <f t="shared" si="6"/>
        <v>0</v>
      </c>
      <c r="H58" s="26" t="e">
        <f>+#REF!+#REF!</f>
        <v>#REF!</v>
      </c>
      <c r="I58" s="175">
        <v>50</v>
      </c>
      <c r="J58" s="206">
        <v>41436</v>
      </c>
      <c r="K58" s="207"/>
      <c r="L58" s="168" t="s">
        <v>199</v>
      </c>
      <c r="M58" s="168" t="s">
        <v>258</v>
      </c>
      <c r="N58" s="176">
        <v>10373711</v>
      </c>
      <c r="O58" s="177" t="s">
        <v>156</v>
      </c>
      <c r="P58" s="178" t="s">
        <v>511</v>
      </c>
      <c r="Q58" s="168" t="s">
        <v>165</v>
      </c>
      <c r="R58" s="168">
        <v>3104464345</v>
      </c>
      <c r="S58" s="168">
        <v>1</v>
      </c>
      <c r="T58" s="179" t="str">
        <f>+VLOOKUP(S58,GRUPO!$C$9:$D$15,2,FALSE)</f>
        <v>Edisson Andrés Pantoja Solarte</v>
      </c>
      <c r="U58" s="168"/>
      <c r="V58" s="168">
        <v>1</v>
      </c>
      <c r="W58" s="168"/>
      <c r="X58" s="168"/>
      <c r="Y58" s="168"/>
      <c r="Z58" s="168"/>
    </row>
    <row r="59" spans="1:26" ht="24.95" customHeight="1" x14ac:dyDescent="0.2">
      <c r="A59" s="26">
        <f t="shared" si="0"/>
        <v>51</v>
      </c>
      <c r="B59" s="26">
        <f t="shared" si="1"/>
        <v>1</v>
      </c>
      <c r="C59" s="26">
        <f t="shared" si="2"/>
        <v>0</v>
      </c>
      <c r="D59" s="26">
        <f t="shared" si="3"/>
        <v>1</v>
      </c>
      <c r="E59" s="26">
        <f t="shared" si="4"/>
        <v>0</v>
      </c>
      <c r="F59" s="26">
        <f t="shared" si="5"/>
        <v>0</v>
      </c>
      <c r="G59" s="26">
        <f t="shared" si="6"/>
        <v>0</v>
      </c>
      <c r="H59" s="26" t="e">
        <f>+#REF!+#REF!</f>
        <v>#REF!</v>
      </c>
      <c r="I59" s="175">
        <v>51</v>
      </c>
      <c r="J59" s="206">
        <v>41436</v>
      </c>
      <c r="K59" s="207"/>
      <c r="L59" s="168" t="s">
        <v>199</v>
      </c>
      <c r="M59" s="168" t="s">
        <v>258</v>
      </c>
      <c r="N59" s="176">
        <v>10373683</v>
      </c>
      <c r="O59" s="177" t="s">
        <v>157</v>
      </c>
      <c r="P59" s="178" t="s">
        <v>512</v>
      </c>
      <c r="Q59" s="178" t="s">
        <v>166</v>
      </c>
      <c r="R59" s="168">
        <v>3147861439</v>
      </c>
      <c r="S59" s="168">
        <v>1</v>
      </c>
      <c r="T59" s="179" t="str">
        <f>+VLOOKUP(S59,GRUPO!$C$9:$D$15,2,FALSE)</f>
        <v>Edisson Andrés Pantoja Solarte</v>
      </c>
      <c r="U59" s="168"/>
      <c r="V59" s="168">
        <v>1</v>
      </c>
      <c r="W59" s="168"/>
      <c r="X59" s="168"/>
      <c r="Y59" s="168"/>
      <c r="Z59" s="168"/>
    </row>
    <row r="60" spans="1:26" ht="24.95" customHeight="1" x14ac:dyDescent="0.2">
      <c r="A60" s="26">
        <f t="shared" si="0"/>
        <v>52</v>
      </c>
      <c r="B60" s="26">
        <f t="shared" si="1"/>
        <v>1</v>
      </c>
      <c r="C60" s="26">
        <f t="shared" si="2"/>
        <v>0</v>
      </c>
      <c r="D60" s="26">
        <f t="shared" si="3"/>
        <v>1</v>
      </c>
      <c r="E60" s="26">
        <f t="shared" si="4"/>
        <v>0</v>
      </c>
      <c r="F60" s="26">
        <f t="shared" si="5"/>
        <v>0</v>
      </c>
      <c r="G60" s="26">
        <f t="shared" si="6"/>
        <v>0</v>
      </c>
      <c r="H60" s="26" t="e">
        <f>+#REF!+#REF!</f>
        <v>#REF!</v>
      </c>
      <c r="I60" s="175">
        <v>52</v>
      </c>
      <c r="J60" s="206">
        <v>41436</v>
      </c>
      <c r="K60" s="207"/>
      <c r="L60" s="168" t="s">
        <v>199</v>
      </c>
      <c r="M60" s="168" t="s">
        <v>258</v>
      </c>
      <c r="N60" s="176">
        <v>10373726</v>
      </c>
      <c r="O60" s="177" t="s">
        <v>158</v>
      </c>
      <c r="P60" s="178" t="s">
        <v>514</v>
      </c>
      <c r="Q60" s="178" t="s">
        <v>167</v>
      </c>
      <c r="R60" s="168">
        <v>3186622059</v>
      </c>
      <c r="S60" s="168">
        <v>1</v>
      </c>
      <c r="T60" s="179" t="str">
        <f>+VLOOKUP(S60,GRUPO!$C$9:$D$15,2,FALSE)</f>
        <v>Edisson Andrés Pantoja Solarte</v>
      </c>
      <c r="U60" s="168"/>
      <c r="V60" s="168">
        <v>1</v>
      </c>
      <c r="W60" s="168"/>
      <c r="X60" s="168"/>
      <c r="Y60" s="168"/>
      <c r="Z60" s="168"/>
    </row>
    <row r="61" spans="1:26" ht="24.95" customHeight="1" x14ac:dyDescent="0.2">
      <c r="A61" s="26">
        <f t="shared" si="0"/>
        <v>53</v>
      </c>
      <c r="B61" s="26">
        <f t="shared" si="1"/>
        <v>1</v>
      </c>
      <c r="C61" s="26">
        <f t="shared" si="2"/>
        <v>0</v>
      </c>
      <c r="D61" s="26">
        <f t="shared" si="3"/>
        <v>1</v>
      </c>
      <c r="E61" s="26">
        <f t="shared" si="4"/>
        <v>0</v>
      </c>
      <c r="F61" s="26">
        <f t="shared" si="5"/>
        <v>0</v>
      </c>
      <c r="G61" s="26">
        <f t="shared" si="6"/>
        <v>0</v>
      </c>
      <c r="H61" s="26" t="e">
        <f>+#REF!+#REF!</f>
        <v>#REF!</v>
      </c>
      <c r="I61" s="175">
        <v>53</v>
      </c>
      <c r="J61" s="206">
        <v>41436</v>
      </c>
      <c r="K61" s="207"/>
      <c r="L61" s="168" t="s">
        <v>199</v>
      </c>
      <c r="M61" s="168" t="s">
        <v>258</v>
      </c>
      <c r="N61" s="176">
        <v>10373665</v>
      </c>
      <c r="O61" s="177" t="s">
        <v>159</v>
      </c>
      <c r="P61" s="178" t="s">
        <v>515</v>
      </c>
      <c r="Q61" s="178" t="s">
        <v>168</v>
      </c>
      <c r="R61" s="168">
        <v>3147461300</v>
      </c>
      <c r="S61" s="168">
        <v>1</v>
      </c>
      <c r="T61" s="179" t="str">
        <f>+VLOOKUP(S61,GRUPO!$C$9:$D$15,2,FALSE)</f>
        <v>Edisson Andrés Pantoja Solarte</v>
      </c>
      <c r="U61" s="168"/>
      <c r="V61" s="168">
        <v>1</v>
      </c>
      <c r="W61" s="168"/>
      <c r="X61" s="168"/>
      <c r="Y61" s="168"/>
      <c r="Z61" s="168"/>
    </row>
    <row r="62" spans="1:26" ht="24.95" customHeight="1" x14ac:dyDescent="0.2">
      <c r="A62" s="26">
        <f t="shared" si="0"/>
        <v>54</v>
      </c>
      <c r="B62" s="26">
        <f t="shared" si="1"/>
        <v>1</v>
      </c>
      <c r="C62" s="26">
        <f t="shared" si="2"/>
        <v>0</v>
      </c>
      <c r="D62" s="26">
        <f t="shared" si="3"/>
        <v>1</v>
      </c>
      <c r="E62" s="26">
        <f t="shared" si="4"/>
        <v>0</v>
      </c>
      <c r="F62" s="26">
        <f t="shared" si="5"/>
        <v>0</v>
      </c>
      <c r="G62" s="26">
        <f t="shared" si="6"/>
        <v>0</v>
      </c>
      <c r="H62" s="26" t="e">
        <f>+#REF!+#REF!</f>
        <v>#REF!</v>
      </c>
      <c r="I62" s="175">
        <v>54</v>
      </c>
      <c r="J62" s="206">
        <v>41436</v>
      </c>
      <c r="K62" s="207"/>
      <c r="L62" s="168" t="s">
        <v>199</v>
      </c>
      <c r="M62" s="168" t="s">
        <v>258</v>
      </c>
      <c r="N62" s="176">
        <v>10373717</v>
      </c>
      <c r="O62" s="177" t="s">
        <v>160</v>
      </c>
      <c r="P62" s="178" t="s">
        <v>516</v>
      </c>
      <c r="Q62" s="178" t="s">
        <v>169</v>
      </c>
      <c r="R62" s="168">
        <v>3105005836</v>
      </c>
      <c r="S62" s="168">
        <v>1</v>
      </c>
      <c r="T62" s="179" t="str">
        <f>+VLOOKUP(S62,GRUPO!$C$9:$D$15,2,FALSE)</f>
        <v>Edisson Andrés Pantoja Solarte</v>
      </c>
      <c r="U62" s="168"/>
      <c r="V62" s="168">
        <v>1</v>
      </c>
      <c r="W62" s="168"/>
      <c r="X62" s="168"/>
      <c r="Y62" s="168"/>
      <c r="Z62" s="168"/>
    </row>
    <row r="63" spans="1:26" ht="24.95" customHeight="1" x14ac:dyDescent="0.2">
      <c r="A63" s="26">
        <f t="shared" si="0"/>
        <v>55</v>
      </c>
      <c r="B63" s="26">
        <f t="shared" si="1"/>
        <v>1</v>
      </c>
      <c r="C63" s="26">
        <f t="shared" si="2"/>
        <v>0</v>
      </c>
      <c r="D63" s="26">
        <f t="shared" si="3"/>
        <v>1</v>
      </c>
      <c r="E63" s="26">
        <f t="shared" si="4"/>
        <v>0</v>
      </c>
      <c r="F63" s="26">
        <f t="shared" si="5"/>
        <v>0</v>
      </c>
      <c r="G63" s="26">
        <f t="shared" si="6"/>
        <v>0</v>
      </c>
      <c r="H63" s="26" t="e">
        <f>+#REF!+#REF!</f>
        <v>#REF!</v>
      </c>
      <c r="I63" s="175">
        <v>55</v>
      </c>
      <c r="J63" s="206">
        <v>41436</v>
      </c>
      <c r="K63" s="206"/>
      <c r="L63" s="168" t="s">
        <v>199</v>
      </c>
      <c r="M63" s="168" t="s">
        <v>258</v>
      </c>
      <c r="N63" s="176">
        <v>10373710</v>
      </c>
      <c r="O63" s="177" t="s">
        <v>161</v>
      </c>
      <c r="P63" s="178" t="s">
        <v>513</v>
      </c>
      <c r="Q63" s="178" t="s">
        <v>170</v>
      </c>
      <c r="R63" s="168">
        <v>3104104187</v>
      </c>
      <c r="S63" s="168">
        <v>1</v>
      </c>
      <c r="T63" s="179" t="str">
        <f>+VLOOKUP(S63,GRUPO!$C$9:$D$15,2,FALSE)</f>
        <v>Edisson Andrés Pantoja Solarte</v>
      </c>
      <c r="U63" s="168"/>
      <c r="V63" s="168">
        <v>1</v>
      </c>
      <c r="W63" s="168"/>
      <c r="X63" s="168"/>
      <c r="Y63" s="168"/>
      <c r="Z63" s="168" t="s">
        <v>195</v>
      </c>
    </row>
    <row r="64" spans="1:26" ht="24.95" customHeight="1" x14ac:dyDescent="0.2">
      <c r="A64" s="26">
        <f t="shared" si="0"/>
        <v>56</v>
      </c>
      <c r="B64" s="26">
        <f t="shared" si="1"/>
        <v>1</v>
      </c>
      <c r="C64" s="26">
        <f t="shared" si="2"/>
        <v>0</v>
      </c>
      <c r="D64" s="26">
        <f t="shared" si="3"/>
        <v>1</v>
      </c>
      <c r="E64" s="26">
        <f t="shared" si="4"/>
        <v>0</v>
      </c>
      <c r="F64" s="26">
        <f t="shared" si="5"/>
        <v>0</v>
      </c>
      <c r="G64" s="26">
        <f t="shared" si="6"/>
        <v>0</v>
      </c>
      <c r="H64" s="26" t="e">
        <f>+#REF!+#REF!</f>
        <v>#REF!</v>
      </c>
      <c r="I64" s="175">
        <v>56</v>
      </c>
      <c r="J64" s="206">
        <v>41436</v>
      </c>
      <c r="K64" s="206"/>
      <c r="L64" s="168" t="s">
        <v>199</v>
      </c>
      <c r="M64" s="168" t="s">
        <v>258</v>
      </c>
      <c r="N64" s="183">
        <v>10373722</v>
      </c>
      <c r="O64" s="184" t="s">
        <v>162</v>
      </c>
      <c r="P64" s="178" t="s">
        <v>517</v>
      </c>
      <c r="Q64" s="168" t="s">
        <v>171</v>
      </c>
      <c r="R64" s="168">
        <v>3166874999</v>
      </c>
      <c r="S64" s="168">
        <v>1</v>
      </c>
      <c r="T64" s="179" t="str">
        <f>+VLOOKUP(S64,GRUPO!$C$9:$D$15,2,FALSE)</f>
        <v>Edisson Andrés Pantoja Solarte</v>
      </c>
      <c r="U64" s="168"/>
      <c r="V64" s="168">
        <v>1</v>
      </c>
      <c r="W64" s="168"/>
      <c r="X64" s="168"/>
      <c r="Y64" s="168"/>
      <c r="Z64" s="168" t="s">
        <v>196</v>
      </c>
    </row>
    <row r="65" spans="1:26" ht="24.95" customHeight="1" x14ac:dyDescent="0.2">
      <c r="A65" s="26">
        <f t="shared" si="0"/>
        <v>57</v>
      </c>
      <c r="B65" s="26">
        <f t="shared" si="1"/>
        <v>3</v>
      </c>
      <c r="C65" s="26">
        <f t="shared" si="2"/>
        <v>0</v>
      </c>
      <c r="D65" s="26">
        <f t="shared" si="3"/>
        <v>0</v>
      </c>
      <c r="E65" s="26">
        <f t="shared" si="4"/>
        <v>1</v>
      </c>
      <c r="F65" s="26">
        <f t="shared" si="5"/>
        <v>0</v>
      </c>
      <c r="G65" s="26">
        <f t="shared" si="6"/>
        <v>0</v>
      </c>
      <c r="H65" s="26" t="e">
        <f>+#REF!+#REF!</f>
        <v>#REF!</v>
      </c>
      <c r="I65" s="175">
        <v>57</v>
      </c>
      <c r="J65" s="206">
        <v>41437</v>
      </c>
      <c r="K65" s="207"/>
      <c r="L65" s="168" t="s">
        <v>114</v>
      </c>
      <c r="M65" s="168" t="s">
        <v>200</v>
      </c>
      <c r="N65" s="183">
        <v>10393885</v>
      </c>
      <c r="O65" s="177" t="s">
        <v>374</v>
      </c>
      <c r="P65" s="186"/>
      <c r="Q65" s="168" t="s">
        <v>202</v>
      </c>
      <c r="R65" s="187" t="s">
        <v>201</v>
      </c>
      <c r="S65" s="168">
        <v>3</v>
      </c>
      <c r="T65" s="179" t="str">
        <f>+VLOOKUP(S65,GRUPO!$C$9:$D$15,2,FALSE)</f>
        <v>William Andrés Sánchez Yela</v>
      </c>
      <c r="U65" s="168"/>
      <c r="V65" s="168"/>
      <c r="W65" s="168">
        <v>1</v>
      </c>
      <c r="X65" s="168"/>
      <c r="Y65" s="168"/>
      <c r="Z65" s="168" t="s">
        <v>213</v>
      </c>
    </row>
    <row r="66" spans="1:26" ht="24.95" customHeight="1" x14ac:dyDescent="0.2">
      <c r="A66" s="26">
        <f t="shared" si="0"/>
        <v>58</v>
      </c>
      <c r="B66" s="26">
        <f t="shared" si="1"/>
        <v>3</v>
      </c>
      <c r="C66" s="26">
        <f t="shared" si="2"/>
        <v>0</v>
      </c>
      <c r="D66" s="26">
        <f t="shared" si="3"/>
        <v>0</v>
      </c>
      <c r="E66" s="26">
        <f t="shared" si="4"/>
        <v>1</v>
      </c>
      <c r="F66" s="26">
        <f t="shared" si="5"/>
        <v>0</v>
      </c>
      <c r="G66" s="26">
        <f t="shared" si="6"/>
        <v>0</v>
      </c>
      <c r="H66" s="26" t="e">
        <f>+#REF!+#REF!</f>
        <v>#REF!</v>
      </c>
      <c r="I66" s="175">
        <v>58</v>
      </c>
      <c r="J66" s="206">
        <v>41437</v>
      </c>
      <c r="K66" s="207"/>
      <c r="L66" s="168" t="s">
        <v>114</v>
      </c>
      <c r="M66" s="168" t="s">
        <v>203</v>
      </c>
      <c r="N66" s="183">
        <v>10393858</v>
      </c>
      <c r="O66" s="177" t="s">
        <v>375</v>
      </c>
      <c r="P66" s="188" t="s">
        <v>536</v>
      </c>
      <c r="Q66" s="168" t="s">
        <v>204</v>
      </c>
      <c r="R66" s="189">
        <v>3216433467</v>
      </c>
      <c r="S66" s="168">
        <v>3</v>
      </c>
      <c r="T66" s="179" t="str">
        <f>+VLOOKUP(S66,GRUPO!$C$9:$D$15,2,FALSE)</f>
        <v>William Andrés Sánchez Yela</v>
      </c>
      <c r="U66" s="168"/>
      <c r="V66" s="168"/>
      <c r="W66" s="168">
        <v>1</v>
      </c>
      <c r="X66" s="168"/>
      <c r="Y66" s="168"/>
      <c r="Z66" s="168" t="s">
        <v>209</v>
      </c>
    </row>
    <row r="67" spans="1:26" ht="24.95" customHeight="1" x14ac:dyDescent="0.2">
      <c r="A67" s="26">
        <f t="shared" si="0"/>
        <v>59</v>
      </c>
      <c r="B67" s="26">
        <f t="shared" si="1"/>
        <v>3</v>
      </c>
      <c r="C67" s="26">
        <f t="shared" si="2"/>
        <v>0</v>
      </c>
      <c r="D67" s="26">
        <f t="shared" si="3"/>
        <v>1</v>
      </c>
      <c r="E67" s="26">
        <f t="shared" si="4"/>
        <v>0</v>
      </c>
      <c r="F67" s="26">
        <f t="shared" si="5"/>
        <v>0</v>
      </c>
      <c r="G67" s="26">
        <f t="shared" si="6"/>
        <v>0</v>
      </c>
      <c r="H67" s="26" t="e">
        <f>+#REF!+#REF!</f>
        <v>#REF!</v>
      </c>
      <c r="I67" s="175">
        <v>59</v>
      </c>
      <c r="J67" s="206">
        <v>41437</v>
      </c>
      <c r="K67" s="207"/>
      <c r="L67" s="168" t="s">
        <v>114</v>
      </c>
      <c r="M67" s="168" t="s">
        <v>203</v>
      </c>
      <c r="N67" s="183">
        <v>10393885</v>
      </c>
      <c r="O67" s="177" t="s">
        <v>376</v>
      </c>
      <c r="P67" s="188" t="s">
        <v>537</v>
      </c>
      <c r="Q67" s="168" t="s">
        <v>205</v>
      </c>
      <c r="R67" s="189">
        <v>3207065684</v>
      </c>
      <c r="S67" s="168">
        <v>3</v>
      </c>
      <c r="T67" s="179" t="str">
        <f>+VLOOKUP(S67,GRUPO!$C$9:$D$15,2,FALSE)</f>
        <v>William Andrés Sánchez Yela</v>
      </c>
      <c r="U67" s="168"/>
      <c r="V67" s="168">
        <v>1</v>
      </c>
      <c r="W67" s="168"/>
      <c r="X67" s="168"/>
      <c r="Y67" s="168"/>
      <c r="Z67" s="168" t="s">
        <v>210</v>
      </c>
    </row>
    <row r="68" spans="1:26" ht="24.95" customHeight="1" x14ac:dyDescent="0.2">
      <c r="A68" s="26">
        <f t="shared" si="0"/>
        <v>60</v>
      </c>
      <c r="B68" s="26">
        <f t="shared" si="1"/>
        <v>3</v>
      </c>
      <c r="C68" s="26">
        <f t="shared" si="2"/>
        <v>0</v>
      </c>
      <c r="D68" s="26">
        <f t="shared" si="3"/>
        <v>1</v>
      </c>
      <c r="E68" s="26">
        <f t="shared" si="4"/>
        <v>0</v>
      </c>
      <c r="F68" s="26">
        <f t="shared" si="5"/>
        <v>0</v>
      </c>
      <c r="G68" s="26">
        <f t="shared" si="6"/>
        <v>0</v>
      </c>
      <c r="H68" s="26" t="e">
        <f>+#REF!+#REF!</f>
        <v>#REF!</v>
      </c>
      <c r="I68" s="175">
        <v>60</v>
      </c>
      <c r="J68" s="206">
        <v>41437</v>
      </c>
      <c r="K68" s="207"/>
      <c r="L68" s="168" t="s">
        <v>114</v>
      </c>
      <c r="M68" s="168" t="s">
        <v>200</v>
      </c>
      <c r="N68" s="183">
        <v>10393903</v>
      </c>
      <c r="O68" s="177" t="s">
        <v>377</v>
      </c>
      <c r="P68" s="188"/>
      <c r="Q68" s="168" t="s">
        <v>206</v>
      </c>
      <c r="R68" s="168">
        <v>3105410591</v>
      </c>
      <c r="S68" s="168">
        <v>3</v>
      </c>
      <c r="T68" s="179" t="str">
        <f>+VLOOKUP(S68,GRUPO!$C$9:$D$15,2,FALSE)</f>
        <v>William Andrés Sánchez Yela</v>
      </c>
      <c r="U68" s="168"/>
      <c r="V68" s="168">
        <v>1</v>
      </c>
      <c r="W68" s="168"/>
      <c r="X68" s="168"/>
      <c r="Y68" s="168"/>
      <c r="Z68" s="168" t="s">
        <v>211</v>
      </c>
    </row>
    <row r="69" spans="1:26" ht="24.95" customHeight="1" x14ac:dyDescent="0.2">
      <c r="A69" s="26">
        <f t="shared" si="0"/>
        <v>61</v>
      </c>
      <c r="B69" s="26">
        <f t="shared" si="1"/>
        <v>3</v>
      </c>
      <c r="C69" s="26">
        <f t="shared" si="2"/>
        <v>0</v>
      </c>
      <c r="D69" s="26">
        <f t="shared" si="3"/>
        <v>1</v>
      </c>
      <c r="E69" s="26">
        <f t="shared" si="4"/>
        <v>0</v>
      </c>
      <c r="F69" s="26">
        <f t="shared" si="5"/>
        <v>0</v>
      </c>
      <c r="G69" s="26">
        <f t="shared" si="6"/>
        <v>0</v>
      </c>
      <c r="H69" s="26" t="e">
        <f>+#REF!+#REF!</f>
        <v>#REF!</v>
      </c>
      <c r="I69" s="175">
        <v>61</v>
      </c>
      <c r="J69" s="206">
        <v>41437</v>
      </c>
      <c r="K69" s="207"/>
      <c r="L69" s="168" t="s">
        <v>114</v>
      </c>
      <c r="M69" s="168" t="s">
        <v>207</v>
      </c>
      <c r="N69" s="183">
        <v>10393926</v>
      </c>
      <c r="O69" s="177" t="s">
        <v>378</v>
      </c>
      <c r="P69" s="188" t="s">
        <v>538</v>
      </c>
      <c r="Q69" s="168" t="s">
        <v>208</v>
      </c>
      <c r="R69" s="168">
        <v>3174960254</v>
      </c>
      <c r="S69" s="168">
        <v>3</v>
      </c>
      <c r="T69" s="179" t="str">
        <f>+VLOOKUP(S69,GRUPO!$C$9:$D$15,2,FALSE)</f>
        <v>William Andrés Sánchez Yela</v>
      </c>
      <c r="U69" s="168"/>
      <c r="V69" s="168">
        <v>1</v>
      </c>
      <c r="W69" s="168"/>
      <c r="X69" s="168"/>
      <c r="Y69" s="168"/>
      <c r="Z69" s="168" t="s">
        <v>212</v>
      </c>
    </row>
    <row r="70" spans="1:26" ht="24.95" customHeight="1" x14ac:dyDescent="0.2">
      <c r="A70" s="26">
        <f t="shared" si="0"/>
        <v>62</v>
      </c>
      <c r="B70" s="26">
        <f t="shared" si="1"/>
        <v>1</v>
      </c>
      <c r="C70" s="26">
        <f t="shared" si="2"/>
        <v>0</v>
      </c>
      <c r="D70" s="26">
        <f t="shared" si="3"/>
        <v>1</v>
      </c>
      <c r="E70" s="26">
        <f t="shared" si="4"/>
        <v>0</v>
      </c>
      <c r="F70" s="26">
        <f t="shared" si="5"/>
        <v>0</v>
      </c>
      <c r="G70" s="26">
        <f t="shared" si="6"/>
        <v>0</v>
      </c>
      <c r="H70" s="26" t="e">
        <f>+#REF!+#REF!</f>
        <v>#REF!</v>
      </c>
      <c r="I70" s="175">
        <v>62</v>
      </c>
      <c r="J70" s="206">
        <v>41438</v>
      </c>
      <c r="K70" s="207"/>
      <c r="L70" s="168" t="s">
        <v>226</v>
      </c>
      <c r="M70" s="168" t="s">
        <v>227</v>
      </c>
      <c r="N70" s="183">
        <v>10373645</v>
      </c>
      <c r="O70" s="184" t="s">
        <v>214</v>
      </c>
      <c r="P70" s="168" t="s">
        <v>228</v>
      </c>
      <c r="Q70" s="168" t="s">
        <v>228</v>
      </c>
      <c r="R70" s="168">
        <v>3206459943</v>
      </c>
      <c r="S70" s="168">
        <v>1</v>
      </c>
      <c r="T70" s="179" t="str">
        <f>+VLOOKUP(S70,GRUPO!$C$9:$D$15,2,FALSE)</f>
        <v>Edisson Andrés Pantoja Solarte</v>
      </c>
      <c r="U70" s="168"/>
      <c r="V70" s="168">
        <v>1</v>
      </c>
      <c r="W70" s="168"/>
      <c r="X70" s="168"/>
      <c r="Y70" s="168"/>
      <c r="Z70" s="168"/>
    </row>
    <row r="71" spans="1:26" ht="24.95" customHeight="1" x14ac:dyDescent="0.2">
      <c r="A71" s="26">
        <f t="shared" si="0"/>
        <v>63</v>
      </c>
      <c r="B71" s="26">
        <f t="shared" si="1"/>
        <v>1</v>
      </c>
      <c r="C71" s="26">
        <f t="shared" si="2"/>
        <v>1</v>
      </c>
      <c r="D71" s="26">
        <f t="shared" si="3"/>
        <v>0</v>
      </c>
      <c r="E71" s="26">
        <f t="shared" si="4"/>
        <v>0</v>
      </c>
      <c r="F71" s="26">
        <f t="shared" si="5"/>
        <v>0</v>
      </c>
      <c r="G71" s="26">
        <f t="shared" si="6"/>
        <v>0</v>
      </c>
      <c r="H71" s="26" t="e">
        <f>+#REF!+#REF!</f>
        <v>#REF!</v>
      </c>
      <c r="I71" s="175">
        <v>63</v>
      </c>
      <c r="J71" s="206">
        <v>41438</v>
      </c>
      <c r="K71" s="207"/>
      <c r="L71" s="168" t="s">
        <v>226</v>
      </c>
      <c r="M71" s="168" t="s">
        <v>227</v>
      </c>
      <c r="N71" s="183">
        <v>10373713</v>
      </c>
      <c r="O71" s="184" t="s">
        <v>215</v>
      </c>
      <c r="P71" s="168" t="s">
        <v>229</v>
      </c>
      <c r="Q71" s="168" t="s">
        <v>229</v>
      </c>
      <c r="R71" s="168">
        <v>3127200387</v>
      </c>
      <c r="S71" s="168">
        <v>1</v>
      </c>
      <c r="T71" s="179" t="str">
        <f>+VLOOKUP(S71,GRUPO!$C$9:$D$15,2,FALSE)</f>
        <v>Edisson Andrés Pantoja Solarte</v>
      </c>
      <c r="U71" s="168">
        <v>1</v>
      </c>
      <c r="V71" s="168"/>
      <c r="W71" s="168"/>
      <c r="X71" s="168"/>
      <c r="Y71" s="168"/>
      <c r="Z71" s="168" t="s">
        <v>241</v>
      </c>
    </row>
    <row r="72" spans="1:26" ht="24.95" customHeight="1" x14ac:dyDescent="0.2">
      <c r="A72" s="26">
        <f t="shared" si="0"/>
        <v>64</v>
      </c>
      <c r="B72" s="26">
        <f t="shared" si="1"/>
        <v>1</v>
      </c>
      <c r="C72" s="26">
        <f t="shared" si="2"/>
        <v>0</v>
      </c>
      <c r="D72" s="26">
        <f t="shared" si="3"/>
        <v>0</v>
      </c>
      <c r="E72" s="26">
        <f t="shared" si="4"/>
        <v>1</v>
      </c>
      <c r="F72" s="26">
        <f t="shared" si="5"/>
        <v>0</v>
      </c>
      <c r="G72" s="26">
        <f t="shared" si="6"/>
        <v>0</v>
      </c>
      <c r="H72" s="26" t="e">
        <f>+#REF!+#REF!</f>
        <v>#REF!</v>
      </c>
      <c r="I72" s="175">
        <v>64</v>
      </c>
      <c r="J72" s="206">
        <v>41438</v>
      </c>
      <c r="K72" s="207"/>
      <c r="L72" s="168" t="s">
        <v>226</v>
      </c>
      <c r="M72" s="168" t="s">
        <v>227</v>
      </c>
      <c r="N72" s="183">
        <v>10373688</v>
      </c>
      <c r="O72" s="184" t="s">
        <v>216</v>
      </c>
      <c r="P72" s="178" t="s">
        <v>518</v>
      </c>
      <c r="Q72" s="168" t="s">
        <v>229</v>
      </c>
      <c r="R72" s="168">
        <v>3127200387</v>
      </c>
      <c r="S72" s="168">
        <v>1</v>
      </c>
      <c r="T72" s="179" t="str">
        <f>+VLOOKUP(S72,GRUPO!$C$9:$D$15,2,FALSE)</f>
        <v>Edisson Andrés Pantoja Solarte</v>
      </c>
      <c r="U72" s="168"/>
      <c r="V72" s="168"/>
      <c r="W72" s="168">
        <v>1</v>
      </c>
      <c r="X72" s="168"/>
      <c r="Y72" s="168"/>
      <c r="Z72" s="168" t="s">
        <v>240</v>
      </c>
    </row>
    <row r="73" spans="1:26" ht="24.95" customHeight="1" x14ac:dyDescent="0.2">
      <c r="A73" s="26">
        <f t="shared" si="0"/>
        <v>65</v>
      </c>
      <c r="B73" s="26">
        <f t="shared" si="1"/>
        <v>1</v>
      </c>
      <c r="C73" s="26">
        <f t="shared" si="2"/>
        <v>1</v>
      </c>
      <c r="D73" s="26">
        <f t="shared" si="3"/>
        <v>0</v>
      </c>
      <c r="E73" s="26">
        <f t="shared" si="4"/>
        <v>0</v>
      </c>
      <c r="F73" s="26">
        <f t="shared" si="5"/>
        <v>0</v>
      </c>
      <c r="G73" s="26">
        <f t="shared" si="6"/>
        <v>0</v>
      </c>
      <c r="H73" s="26" t="e">
        <f>+#REF!+#REF!</f>
        <v>#REF!</v>
      </c>
      <c r="I73" s="175">
        <v>65</v>
      </c>
      <c r="J73" s="206">
        <v>41438</v>
      </c>
      <c r="K73" s="207"/>
      <c r="L73" s="168" t="s">
        <v>226</v>
      </c>
      <c r="M73" s="168" t="s">
        <v>227</v>
      </c>
      <c r="N73" s="183">
        <v>10373683</v>
      </c>
      <c r="O73" s="184" t="s">
        <v>217</v>
      </c>
      <c r="P73" s="168" t="s">
        <v>230</v>
      </c>
      <c r="Q73" s="168" t="s">
        <v>230</v>
      </c>
      <c r="R73" s="168">
        <v>3127200387</v>
      </c>
      <c r="S73" s="168">
        <v>1</v>
      </c>
      <c r="T73" s="179" t="str">
        <f>+VLOOKUP(S73,GRUPO!$C$9:$D$15,2,FALSE)</f>
        <v>Edisson Andrés Pantoja Solarte</v>
      </c>
      <c r="U73" s="168">
        <v>1</v>
      </c>
      <c r="V73" s="168"/>
      <c r="W73" s="168"/>
      <c r="X73" s="168"/>
      <c r="Y73" s="168"/>
      <c r="Z73" s="168"/>
    </row>
    <row r="74" spans="1:26" ht="24.95" customHeight="1" x14ac:dyDescent="0.2">
      <c r="A74" s="26">
        <f t="shared" ref="A74:A137" si="7">+I74</f>
        <v>66</v>
      </c>
      <c r="B74" s="26">
        <f t="shared" ref="B74:B81" si="8">+S74</f>
        <v>1</v>
      </c>
      <c r="C74" s="26">
        <f t="shared" ref="C74:C137" si="9">+U74</f>
        <v>1</v>
      </c>
      <c r="D74" s="26">
        <f t="shared" ref="D74:D137" si="10">+V74</f>
        <v>0</v>
      </c>
      <c r="E74" s="26">
        <f t="shared" ref="E74:E137" si="11">+W74</f>
        <v>0</v>
      </c>
      <c r="F74" s="26">
        <f t="shared" ref="F74:F137" si="12">+X74</f>
        <v>0</v>
      </c>
      <c r="G74" s="26">
        <f t="shared" ref="G74:G137" si="13">+Y74</f>
        <v>0</v>
      </c>
      <c r="H74" s="26" t="e">
        <f>+#REF!+#REF!</f>
        <v>#REF!</v>
      </c>
      <c r="I74" s="175">
        <v>66</v>
      </c>
      <c r="J74" s="206">
        <v>41438</v>
      </c>
      <c r="K74" s="207"/>
      <c r="L74" s="168" t="s">
        <v>226</v>
      </c>
      <c r="M74" s="168" t="s">
        <v>227</v>
      </c>
      <c r="N74" s="183">
        <v>10373652</v>
      </c>
      <c r="O74" s="184" t="s">
        <v>218</v>
      </c>
      <c r="P74" s="168" t="s">
        <v>231</v>
      </c>
      <c r="Q74" s="168" t="s">
        <v>231</v>
      </c>
      <c r="R74" s="168">
        <v>3127200387</v>
      </c>
      <c r="S74" s="168">
        <v>1</v>
      </c>
      <c r="T74" s="179" t="str">
        <f>+VLOOKUP(S74,GRUPO!$C$9:$D$15,2,FALSE)</f>
        <v>Edisson Andrés Pantoja Solarte</v>
      </c>
      <c r="U74" s="168">
        <v>1</v>
      </c>
      <c r="V74" s="168"/>
      <c r="W74" s="168"/>
      <c r="X74" s="168"/>
      <c r="Y74" s="168"/>
      <c r="Z74" s="168" t="s">
        <v>239</v>
      </c>
    </row>
    <row r="75" spans="1:26" ht="24.95" customHeight="1" x14ac:dyDescent="0.2">
      <c r="A75" s="26">
        <f t="shared" si="7"/>
        <v>67</v>
      </c>
      <c r="B75" s="26">
        <f t="shared" si="8"/>
        <v>1</v>
      </c>
      <c r="C75" s="26">
        <f t="shared" si="9"/>
        <v>1</v>
      </c>
      <c r="D75" s="26">
        <f t="shared" si="10"/>
        <v>0</v>
      </c>
      <c r="E75" s="26">
        <f t="shared" si="11"/>
        <v>0</v>
      </c>
      <c r="F75" s="26">
        <f t="shared" si="12"/>
        <v>0</v>
      </c>
      <c r="G75" s="26">
        <f t="shared" si="13"/>
        <v>0</v>
      </c>
      <c r="H75" s="26" t="e">
        <f>+#REF!+#REF!</f>
        <v>#REF!</v>
      </c>
      <c r="I75" s="175">
        <v>67</v>
      </c>
      <c r="J75" s="206">
        <v>41438</v>
      </c>
      <c r="K75" s="207"/>
      <c r="L75" s="168" t="s">
        <v>226</v>
      </c>
      <c r="M75" s="168" t="s">
        <v>227</v>
      </c>
      <c r="N75" s="183">
        <v>10373656</v>
      </c>
      <c r="O75" s="184" t="s">
        <v>219</v>
      </c>
      <c r="P75" s="168" t="s">
        <v>232</v>
      </c>
      <c r="Q75" s="168" t="s">
        <v>232</v>
      </c>
      <c r="R75" s="168">
        <v>3137495489</v>
      </c>
      <c r="S75" s="168">
        <v>1</v>
      </c>
      <c r="T75" s="179" t="str">
        <f>+VLOOKUP(S75,GRUPO!$C$9:$D$15,2,FALSE)</f>
        <v>Edisson Andrés Pantoja Solarte</v>
      </c>
      <c r="U75" s="168">
        <v>1</v>
      </c>
      <c r="V75" s="168"/>
      <c r="W75" s="168"/>
      <c r="X75" s="168"/>
      <c r="Y75" s="168"/>
      <c r="Z75" s="168"/>
    </row>
    <row r="76" spans="1:26" ht="24.95" customHeight="1" x14ac:dyDescent="0.2">
      <c r="A76" s="26">
        <f t="shared" si="7"/>
        <v>68</v>
      </c>
      <c r="B76" s="26">
        <f t="shared" si="8"/>
        <v>1</v>
      </c>
      <c r="C76" s="26">
        <f t="shared" si="9"/>
        <v>1</v>
      </c>
      <c r="D76" s="26">
        <f t="shared" si="10"/>
        <v>0</v>
      </c>
      <c r="E76" s="26">
        <f t="shared" si="11"/>
        <v>0</v>
      </c>
      <c r="F76" s="26">
        <f t="shared" si="12"/>
        <v>0</v>
      </c>
      <c r="G76" s="26">
        <f t="shared" si="13"/>
        <v>0</v>
      </c>
      <c r="H76" s="26" t="e">
        <f>+#REF!+#REF!</f>
        <v>#REF!</v>
      </c>
      <c r="I76" s="175">
        <v>68</v>
      </c>
      <c r="J76" s="206">
        <v>41438</v>
      </c>
      <c r="K76" s="207"/>
      <c r="L76" s="168" t="s">
        <v>226</v>
      </c>
      <c r="M76" s="168" t="s">
        <v>227</v>
      </c>
      <c r="N76" s="183">
        <v>103737701</v>
      </c>
      <c r="O76" s="184" t="s">
        <v>220</v>
      </c>
      <c r="P76" s="168" t="s">
        <v>233</v>
      </c>
      <c r="Q76" s="168" t="s">
        <v>233</v>
      </c>
      <c r="R76" s="168">
        <v>3122850676</v>
      </c>
      <c r="S76" s="168">
        <v>1</v>
      </c>
      <c r="T76" s="179" t="str">
        <f>+VLOOKUP(S76,GRUPO!$C$9:$D$15,2,FALSE)</f>
        <v>Edisson Andrés Pantoja Solarte</v>
      </c>
      <c r="U76" s="168">
        <v>1</v>
      </c>
      <c r="V76" s="168"/>
      <c r="W76" s="168"/>
      <c r="X76" s="168"/>
      <c r="Y76" s="168"/>
      <c r="Z76" s="168"/>
    </row>
    <row r="77" spans="1:26" ht="24.95" customHeight="1" x14ac:dyDescent="0.2">
      <c r="A77" s="26">
        <f t="shared" si="7"/>
        <v>69</v>
      </c>
      <c r="B77" s="26">
        <f t="shared" si="8"/>
        <v>1</v>
      </c>
      <c r="C77" s="26">
        <f t="shared" si="9"/>
        <v>1</v>
      </c>
      <c r="D77" s="26">
        <f t="shared" si="10"/>
        <v>0</v>
      </c>
      <c r="E77" s="26">
        <f t="shared" si="11"/>
        <v>0</v>
      </c>
      <c r="F77" s="26">
        <f t="shared" si="12"/>
        <v>0</v>
      </c>
      <c r="G77" s="26">
        <f t="shared" si="13"/>
        <v>0</v>
      </c>
      <c r="H77" s="26" t="e">
        <f>+#REF!+#REF!</f>
        <v>#REF!</v>
      </c>
      <c r="I77" s="175">
        <v>69</v>
      </c>
      <c r="J77" s="206">
        <v>41438</v>
      </c>
      <c r="K77" s="207"/>
      <c r="L77" s="168" t="s">
        <v>226</v>
      </c>
      <c r="M77" s="168" t="s">
        <v>227</v>
      </c>
      <c r="N77" s="183">
        <v>10373667</v>
      </c>
      <c r="O77" s="184" t="s">
        <v>221</v>
      </c>
      <c r="P77" s="168" t="s">
        <v>234</v>
      </c>
      <c r="Q77" s="168" t="s">
        <v>234</v>
      </c>
      <c r="R77" s="168"/>
      <c r="S77" s="168">
        <v>1</v>
      </c>
      <c r="T77" s="179" t="str">
        <f>+VLOOKUP(S77,GRUPO!$C$9:$D$15,2,FALSE)</f>
        <v>Edisson Andrés Pantoja Solarte</v>
      </c>
      <c r="U77" s="168">
        <v>1</v>
      </c>
      <c r="V77" s="168"/>
      <c r="W77" s="168"/>
      <c r="X77" s="168"/>
      <c r="Y77" s="168"/>
      <c r="Z77" s="168"/>
    </row>
    <row r="78" spans="1:26" ht="24.95" customHeight="1" x14ac:dyDescent="0.2">
      <c r="A78" s="26">
        <f t="shared" si="7"/>
        <v>70</v>
      </c>
      <c r="B78" s="26">
        <f t="shared" si="8"/>
        <v>1</v>
      </c>
      <c r="C78" s="26">
        <f t="shared" si="9"/>
        <v>1</v>
      </c>
      <c r="D78" s="26">
        <f t="shared" si="10"/>
        <v>0</v>
      </c>
      <c r="E78" s="26">
        <f t="shared" si="11"/>
        <v>0</v>
      </c>
      <c r="F78" s="26">
        <f t="shared" si="12"/>
        <v>0</v>
      </c>
      <c r="G78" s="26">
        <f t="shared" si="13"/>
        <v>0</v>
      </c>
      <c r="H78" s="26" t="e">
        <f>+#REF!+#REF!</f>
        <v>#REF!</v>
      </c>
      <c r="I78" s="175">
        <v>70</v>
      </c>
      <c r="J78" s="206">
        <v>41438</v>
      </c>
      <c r="K78" s="206"/>
      <c r="L78" s="168" t="s">
        <v>226</v>
      </c>
      <c r="M78" s="168" t="s">
        <v>227</v>
      </c>
      <c r="N78" s="183">
        <v>10373693</v>
      </c>
      <c r="O78" s="184" t="s">
        <v>222</v>
      </c>
      <c r="P78" s="168" t="s">
        <v>235</v>
      </c>
      <c r="Q78" s="168" t="s">
        <v>235</v>
      </c>
      <c r="R78" s="168">
        <v>3166197830</v>
      </c>
      <c r="S78" s="168">
        <v>1</v>
      </c>
      <c r="T78" s="179" t="str">
        <f>+VLOOKUP(S78,GRUPO!$C$9:$D$15,2,FALSE)</f>
        <v>Edisson Andrés Pantoja Solarte</v>
      </c>
      <c r="U78" s="168">
        <v>1</v>
      </c>
      <c r="V78" s="168"/>
      <c r="W78" s="168"/>
      <c r="X78" s="168"/>
      <c r="Y78" s="168"/>
      <c r="Z78" s="168"/>
    </row>
    <row r="79" spans="1:26" ht="24.95" customHeight="1" x14ac:dyDescent="0.2">
      <c r="A79" s="26">
        <f t="shared" si="7"/>
        <v>71</v>
      </c>
      <c r="B79" s="26">
        <f t="shared" si="8"/>
        <v>1</v>
      </c>
      <c r="C79" s="26">
        <f t="shared" si="9"/>
        <v>1</v>
      </c>
      <c r="D79" s="26">
        <f t="shared" si="10"/>
        <v>0</v>
      </c>
      <c r="E79" s="26">
        <f t="shared" si="11"/>
        <v>0</v>
      </c>
      <c r="F79" s="26">
        <f t="shared" si="12"/>
        <v>0</v>
      </c>
      <c r="G79" s="26">
        <f t="shared" si="13"/>
        <v>0</v>
      </c>
      <c r="H79" s="26" t="e">
        <f>+#REF!+#REF!</f>
        <v>#REF!</v>
      </c>
      <c r="I79" s="175">
        <v>71</v>
      </c>
      <c r="J79" s="206">
        <v>41438</v>
      </c>
      <c r="K79" s="206"/>
      <c r="L79" s="168" t="s">
        <v>226</v>
      </c>
      <c r="M79" s="168" t="s">
        <v>227</v>
      </c>
      <c r="N79" s="183">
        <v>10373661</v>
      </c>
      <c r="O79" s="184" t="s">
        <v>223</v>
      </c>
      <c r="P79" s="168" t="s">
        <v>236</v>
      </c>
      <c r="Q79" s="168" t="s">
        <v>236</v>
      </c>
      <c r="R79" s="168">
        <v>3174951322</v>
      </c>
      <c r="S79" s="168">
        <v>1</v>
      </c>
      <c r="T79" s="179" t="str">
        <f>+VLOOKUP(S79,GRUPO!$C$9:$D$15,2,FALSE)</f>
        <v>Edisson Andrés Pantoja Solarte</v>
      </c>
      <c r="U79" s="168">
        <v>1</v>
      </c>
      <c r="V79" s="168"/>
      <c r="W79" s="168"/>
      <c r="X79" s="168"/>
      <c r="Y79" s="168"/>
      <c r="Z79" s="168"/>
    </row>
    <row r="80" spans="1:26" ht="24.95" customHeight="1" x14ac:dyDescent="0.2">
      <c r="A80" s="26">
        <f t="shared" si="7"/>
        <v>72</v>
      </c>
      <c r="B80" s="26">
        <f t="shared" si="8"/>
        <v>1</v>
      </c>
      <c r="C80" s="26">
        <f t="shared" si="9"/>
        <v>0</v>
      </c>
      <c r="D80" s="26">
        <f t="shared" si="10"/>
        <v>1</v>
      </c>
      <c r="E80" s="26">
        <f t="shared" si="11"/>
        <v>0</v>
      </c>
      <c r="F80" s="26">
        <f t="shared" si="12"/>
        <v>0</v>
      </c>
      <c r="G80" s="26">
        <f t="shared" si="13"/>
        <v>0</v>
      </c>
      <c r="H80" s="26" t="e">
        <f>+#REF!+#REF!</f>
        <v>#REF!</v>
      </c>
      <c r="I80" s="175">
        <v>72</v>
      </c>
      <c r="J80" s="206">
        <v>41438</v>
      </c>
      <c r="K80" s="207"/>
      <c r="L80" s="168" t="s">
        <v>226</v>
      </c>
      <c r="M80" s="168" t="s">
        <v>227</v>
      </c>
      <c r="N80" s="183">
        <v>10373642</v>
      </c>
      <c r="O80" s="184" t="s">
        <v>224</v>
      </c>
      <c r="P80" s="168" t="s">
        <v>237</v>
      </c>
      <c r="Q80" s="168" t="s">
        <v>237</v>
      </c>
      <c r="R80" s="168">
        <v>3165444118</v>
      </c>
      <c r="S80" s="168">
        <v>1</v>
      </c>
      <c r="T80" s="179" t="str">
        <f>+VLOOKUP(S80,GRUPO!$C$9:$D$15,2,FALSE)</f>
        <v>Edisson Andrés Pantoja Solarte</v>
      </c>
      <c r="U80" s="168"/>
      <c r="V80" s="168">
        <v>1</v>
      </c>
      <c r="W80" s="168"/>
      <c r="X80" s="168"/>
      <c r="Y80" s="168"/>
      <c r="Z80" s="168"/>
    </row>
    <row r="81" spans="1:26" ht="24.95" customHeight="1" x14ac:dyDescent="0.2">
      <c r="A81" s="26">
        <f t="shared" si="7"/>
        <v>73</v>
      </c>
      <c r="B81" s="26">
        <f t="shared" si="8"/>
        <v>1</v>
      </c>
      <c r="C81" s="26">
        <f t="shared" si="9"/>
        <v>0</v>
      </c>
      <c r="D81" s="26">
        <f t="shared" si="10"/>
        <v>1</v>
      </c>
      <c r="E81" s="26">
        <f t="shared" si="11"/>
        <v>0</v>
      </c>
      <c r="F81" s="26">
        <f t="shared" si="12"/>
        <v>0</v>
      </c>
      <c r="G81" s="26">
        <f t="shared" si="13"/>
        <v>0</v>
      </c>
      <c r="H81" s="26" t="e">
        <f>+#REF!+#REF!</f>
        <v>#REF!</v>
      </c>
      <c r="I81" s="175">
        <v>73</v>
      </c>
      <c r="J81" s="206">
        <v>41438</v>
      </c>
      <c r="K81" s="207"/>
      <c r="L81" s="168" t="s">
        <v>226</v>
      </c>
      <c r="M81" s="168" t="s">
        <v>227</v>
      </c>
      <c r="N81" s="183">
        <v>10373735</v>
      </c>
      <c r="O81" s="184" t="s">
        <v>225</v>
      </c>
      <c r="P81" s="168" t="s">
        <v>238</v>
      </c>
      <c r="Q81" s="168" t="s">
        <v>238</v>
      </c>
      <c r="R81" s="168">
        <v>3137553809</v>
      </c>
      <c r="S81" s="168">
        <v>1</v>
      </c>
      <c r="T81" s="179" t="str">
        <f>+VLOOKUP(S81,GRUPO!$C$9:$D$15,2,FALSE)</f>
        <v>Edisson Andrés Pantoja Solarte</v>
      </c>
      <c r="U81" s="168"/>
      <c r="V81" s="168">
        <v>1</v>
      </c>
      <c r="W81" s="168"/>
      <c r="X81" s="168"/>
      <c r="Y81" s="168"/>
      <c r="Z81" s="168"/>
    </row>
    <row r="82" spans="1:26" ht="24.95" customHeight="1" x14ac:dyDescent="0.2">
      <c r="A82" s="26">
        <f t="shared" si="7"/>
        <v>74</v>
      </c>
      <c r="B82" s="26">
        <f>+S82</f>
        <v>1</v>
      </c>
      <c r="C82" s="26">
        <f t="shared" si="9"/>
        <v>0</v>
      </c>
      <c r="D82" s="26">
        <f t="shared" si="10"/>
        <v>1</v>
      </c>
      <c r="E82" s="26">
        <f t="shared" si="11"/>
        <v>0</v>
      </c>
      <c r="F82" s="26">
        <f t="shared" si="12"/>
        <v>0</v>
      </c>
      <c r="G82" s="26">
        <f t="shared" si="13"/>
        <v>0</v>
      </c>
      <c r="H82" s="26" t="e">
        <f>+#REF!+#REF!</f>
        <v>#REF!</v>
      </c>
      <c r="I82" s="175">
        <v>74</v>
      </c>
      <c r="J82" s="206">
        <v>41439</v>
      </c>
      <c r="K82" s="207"/>
      <c r="L82" s="168" t="s">
        <v>226</v>
      </c>
      <c r="M82" s="168" t="s">
        <v>258</v>
      </c>
      <c r="N82" s="183">
        <v>10373668</v>
      </c>
      <c r="O82" s="184" t="s">
        <v>243</v>
      </c>
      <c r="P82" s="168" t="s">
        <v>259</v>
      </c>
      <c r="Q82" s="168" t="s">
        <v>259</v>
      </c>
      <c r="R82" s="168">
        <v>3103821190</v>
      </c>
      <c r="S82" s="168">
        <v>1</v>
      </c>
      <c r="T82" s="179" t="str">
        <f>+VLOOKUP(S82,GRUPO!$C$9:$D$15,2,FALSE)</f>
        <v>Edisson Andrés Pantoja Solarte</v>
      </c>
      <c r="U82" s="168"/>
      <c r="V82" s="168">
        <v>1</v>
      </c>
      <c r="W82" s="168"/>
      <c r="X82" s="168"/>
      <c r="Y82" s="168"/>
      <c r="Z82" s="168"/>
    </row>
    <row r="83" spans="1:26" ht="24.95" customHeight="1" x14ac:dyDescent="0.2">
      <c r="A83" s="26">
        <f t="shared" si="7"/>
        <v>75</v>
      </c>
      <c r="B83" s="26">
        <f>+S83</f>
        <v>1</v>
      </c>
      <c r="C83" s="26">
        <f t="shared" si="9"/>
        <v>0</v>
      </c>
      <c r="D83" s="26">
        <f t="shared" si="10"/>
        <v>1</v>
      </c>
      <c r="E83" s="26">
        <f t="shared" si="11"/>
        <v>0</v>
      </c>
      <c r="F83" s="26">
        <f t="shared" si="12"/>
        <v>0</v>
      </c>
      <c r="G83" s="26">
        <f t="shared" si="13"/>
        <v>0</v>
      </c>
      <c r="H83" s="26" t="e">
        <f>+#REF!+#REF!</f>
        <v>#REF!</v>
      </c>
      <c r="I83" s="175">
        <v>75</v>
      </c>
      <c r="J83" s="206">
        <v>41439</v>
      </c>
      <c r="K83" s="207"/>
      <c r="L83" s="168" t="s">
        <v>226</v>
      </c>
      <c r="M83" s="168" t="s">
        <v>258</v>
      </c>
      <c r="N83" s="183">
        <v>10373728</v>
      </c>
      <c r="O83" s="184" t="s">
        <v>244</v>
      </c>
      <c r="P83" s="168" t="s">
        <v>260</v>
      </c>
      <c r="Q83" s="168" t="s">
        <v>260</v>
      </c>
      <c r="R83" s="168">
        <v>3206418501</v>
      </c>
      <c r="S83" s="168">
        <v>1</v>
      </c>
      <c r="T83" s="179" t="str">
        <f>+VLOOKUP(S83,GRUPO!$C$9:$D$15,2,FALSE)</f>
        <v>Edisson Andrés Pantoja Solarte</v>
      </c>
      <c r="U83" s="168"/>
      <c r="V83" s="168">
        <v>1</v>
      </c>
      <c r="W83" s="168"/>
      <c r="X83" s="168"/>
      <c r="Y83" s="168"/>
      <c r="Z83" s="168"/>
    </row>
    <row r="84" spans="1:26" ht="24.95" customHeight="1" x14ac:dyDescent="0.2">
      <c r="A84" s="26">
        <f t="shared" si="7"/>
        <v>76</v>
      </c>
      <c r="B84" s="26">
        <f>+S84</f>
        <v>1</v>
      </c>
      <c r="C84" s="26">
        <f t="shared" si="9"/>
        <v>0</v>
      </c>
      <c r="D84" s="26">
        <f t="shared" si="10"/>
        <v>1</v>
      </c>
      <c r="E84" s="26">
        <f t="shared" si="11"/>
        <v>0</v>
      </c>
      <c r="F84" s="26">
        <f t="shared" si="12"/>
        <v>0</v>
      </c>
      <c r="G84" s="26">
        <f t="shared" si="13"/>
        <v>0</v>
      </c>
      <c r="H84" s="26" t="e">
        <f>+#REF!+#REF!</f>
        <v>#REF!</v>
      </c>
      <c r="I84" s="175">
        <v>76</v>
      </c>
      <c r="J84" s="206">
        <v>41439</v>
      </c>
      <c r="K84" s="207"/>
      <c r="L84" s="168" t="s">
        <v>226</v>
      </c>
      <c r="M84" s="168" t="s">
        <v>258</v>
      </c>
      <c r="N84" s="183">
        <v>10373640</v>
      </c>
      <c r="O84" s="184" t="s">
        <v>245</v>
      </c>
      <c r="P84" s="168" t="s">
        <v>261</v>
      </c>
      <c r="Q84" s="168" t="s">
        <v>261</v>
      </c>
      <c r="R84" s="168">
        <v>3147482975</v>
      </c>
      <c r="S84" s="168">
        <v>1</v>
      </c>
      <c r="T84" s="179" t="str">
        <f>+VLOOKUP(S84,GRUPO!$C$9:$D$15,2,FALSE)</f>
        <v>Edisson Andrés Pantoja Solarte</v>
      </c>
      <c r="U84" s="168"/>
      <c r="V84" s="168">
        <v>1</v>
      </c>
      <c r="W84" s="168"/>
      <c r="X84" s="168"/>
      <c r="Y84" s="168"/>
      <c r="Z84" s="168"/>
    </row>
    <row r="85" spans="1:26" ht="24.95" customHeight="1" x14ac:dyDescent="0.2">
      <c r="A85" s="26">
        <f t="shared" si="7"/>
        <v>77</v>
      </c>
      <c r="B85" s="26">
        <f t="shared" ref="B85:B113" si="14">+S85</f>
        <v>1</v>
      </c>
      <c r="C85" s="26">
        <f t="shared" si="9"/>
        <v>0</v>
      </c>
      <c r="D85" s="26">
        <f t="shared" si="10"/>
        <v>1</v>
      </c>
      <c r="E85" s="26">
        <f t="shared" si="11"/>
        <v>0</v>
      </c>
      <c r="F85" s="26">
        <f t="shared" si="12"/>
        <v>0</v>
      </c>
      <c r="G85" s="26">
        <f t="shared" si="13"/>
        <v>0</v>
      </c>
      <c r="H85" s="26" t="e">
        <f>+#REF!+#REF!</f>
        <v>#REF!</v>
      </c>
      <c r="I85" s="175">
        <v>77</v>
      </c>
      <c r="J85" s="206">
        <v>41439</v>
      </c>
      <c r="K85" s="207"/>
      <c r="L85" s="168" t="s">
        <v>226</v>
      </c>
      <c r="M85" s="168" t="s">
        <v>258</v>
      </c>
      <c r="N85" s="183">
        <v>10373686</v>
      </c>
      <c r="O85" s="184" t="s">
        <v>246</v>
      </c>
      <c r="P85" s="168" t="s">
        <v>262</v>
      </c>
      <c r="Q85" s="168" t="s">
        <v>262</v>
      </c>
      <c r="R85" s="168">
        <v>3207534949</v>
      </c>
      <c r="S85" s="168">
        <v>1</v>
      </c>
      <c r="T85" s="179" t="str">
        <f>+VLOOKUP(S85,GRUPO!$C$9:$D$15,2,FALSE)</f>
        <v>Edisson Andrés Pantoja Solarte</v>
      </c>
      <c r="U85" s="168"/>
      <c r="V85" s="168">
        <v>1</v>
      </c>
      <c r="W85" s="168"/>
      <c r="X85" s="168"/>
      <c r="Y85" s="168"/>
      <c r="Z85" s="168"/>
    </row>
    <row r="86" spans="1:26" ht="24.95" customHeight="1" x14ac:dyDescent="0.2">
      <c r="A86" s="26">
        <f t="shared" si="7"/>
        <v>78</v>
      </c>
      <c r="B86" s="26">
        <f t="shared" si="14"/>
        <v>1</v>
      </c>
      <c r="C86" s="26">
        <f t="shared" si="9"/>
        <v>0</v>
      </c>
      <c r="D86" s="26">
        <f t="shared" si="10"/>
        <v>1</v>
      </c>
      <c r="E86" s="26">
        <f t="shared" si="11"/>
        <v>0</v>
      </c>
      <c r="F86" s="26">
        <f t="shared" si="12"/>
        <v>0</v>
      </c>
      <c r="G86" s="26">
        <f t="shared" si="13"/>
        <v>0</v>
      </c>
      <c r="H86" s="26" t="e">
        <f>+#REF!+#REF!</f>
        <v>#REF!</v>
      </c>
      <c r="I86" s="175">
        <v>78</v>
      </c>
      <c r="J86" s="206">
        <v>41439</v>
      </c>
      <c r="K86" s="207"/>
      <c r="L86" s="168" t="s">
        <v>226</v>
      </c>
      <c r="M86" s="168" t="s">
        <v>258</v>
      </c>
      <c r="N86" s="183">
        <v>10373651</v>
      </c>
      <c r="O86" s="184" t="s">
        <v>247</v>
      </c>
      <c r="P86" s="168" t="s">
        <v>263</v>
      </c>
      <c r="Q86" s="168" t="s">
        <v>263</v>
      </c>
      <c r="R86" s="168">
        <v>3117361024</v>
      </c>
      <c r="S86" s="168">
        <v>1</v>
      </c>
      <c r="T86" s="179" t="str">
        <f>+VLOOKUP(S86,GRUPO!$C$9:$D$15,2,FALSE)</f>
        <v>Edisson Andrés Pantoja Solarte</v>
      </c>
      <c r="U86" s="168"/>
      <c r="V86" s="168">
        <v>1</v>
      </c>
      <c r="W86" s="168"/>
      <c r="X86" s="168"/>
      <c r="Y86" s="168"/>
      <c r="Z86" s="168"/>
    </row>
    <row r="87" spans="1:26" ht="24.95" customHeight="1" x14ac:dyDescent="0.2">
      <c r="A87" s="26">
        <f t="shared" si="7"/>
        <v>79</v>
      </c>
      <c r="B87" s="26">
        <f t="shared" si="14"/>
        <v>1</v>
      </c>
      <c r="C87" s="26">
        <f t="shared" si="9"/>
        <v>0</v>
      </c>
      <c r="D87" s="26">
        <f t="shared" si="10"/>
        <v>1</v>
      </c>
      <c r="E87" s="26">
        <f t="shared" si="11"/>
        <v>0</v>
      </c>
      <c r="F87" s="26">
        <f t="shared" si="12"/>
        <v>0</v>
      </c>
      <c r="G87" s="26">
        <f t="shared" si="13"/>
        <v>0</v>
      </c>
      <c r="H87" s="26" t="e">
        <f>+#REF!+#REF!</f>
        <v>#REF!</v>
      </c>
      <c r="I87" s="175">
        <v>79</v>
      </c>
      <c r="J87" s="206">
        <v>41439</v>
      </c>
      <c r="K87" s="207"/>
      <c r="L87" s="168" t="s">
        <v>226</v>
      </c>
      <c r="M87" s="168" t="s">
        <v>258</v>
      </c>
      <c r="N87" s="183">
        <v>10373697</v>
      </c>
      <c r="O87" s="184" t="s">
        <v>248</v>
      </c>
      <c r="P87" s="168" t="s">
        <v>264</v>
      </c>
      <c r="Q87" s="168" t="s">
        <v>264</v>
      </c>
      <c r="R87" s="168">
        <v>3147440159</v>
      </c>
      <c r="S87" s="168">
        <v>1</v>
      </c>
      <c r="T87" s="179" t="str">
        <f>+VLOOKUP(S87,GRUPO!$C$9:$D$15,2,FALSE)</f>
        <v>Edisson Andrés Pantoja Solarte</v>
      </c>
      <c r="U87" s="168"/>
      <c r="V87" s="168">
        <v>1</v>
      </c>
      <c r="W87" s="168"/>
      <c r="X87" s="168"/>
      <c r="Y87" s="168"/>
      <c r="Z87" s="168" t="s">
        <v>276</v>
      </c>
    </row>
    <row r="88" spans="1:26" ht="24.95" customHeight="1" x14ac:dyDescent="0.2">
      <c r="A88" s="26">
        <f t="shared" si="7"/>
        <v>80</v>
      </c>
      <c r="B88" s="26">
        <f t="shared" si="14"/>
        <v>1</v>
      </c>
      <c r="C88" s="26">
        <f t="shared" si="9"/>
        <v>0</v>
      </c>
      <c r="D88" s="26">
        <f t="shared" si="10"/>
        <v>1</v>
      </c>
      <c r="E88" s="26">
        <f t="shared" si="11"/>
        <v>0</v>
      </c>
      <c r="F88" s="26">
        <f t="shared" si="12"/>
        <v>0</v>
      </c>
      <c r="G88" s="26">
        <f t="shared" si="13"/>
        <v>0</v>
      </c>
      <c r="H88" s="26" t="e">
        <f>+#REF!+#REF!</f>
        <v>#REF!</v>
      </c>
      <c r="I88" s="175">
        <v>80</v>
      </c>
      <c r="J88" s="206">
        <v>41439</v>
      </c>
      <c r="K88" s="207"/>
      <c r="L88" s="168" t="s">
        <v>226</v>
      </c>
      <c r="M88" s="168" t="s">
        <v>258</v>
      </c>
      <c r="N88" s="183">
        <v>10373641</v>
      </c>
      <c r="O88" s="184" t="s">
        <v>249</v>
      </c>
      <c r="P88" s="168" t="s">
        <v>265</v>
      </c>
      <c r="Q88" s="168" t="s">
        <v>265</v>
      </c>
      <c r="R88" s="168">
        <v>3218197336</v>
      </c>
      <c r="S88" s="168">
        <v>1</v>
      </c>
      <c r="T88" s="179" t="str">
        <f>+VLOOKUP(S88,GRUPO!$C$9:$D$15,2,FALSE)</f>
        <v>Edisson Andrés Pantoja Solarte</v>
      </c>
      <c r="U88" s="168"/>
      <c r="V88" s="168">
        <v>1</v>
      </c>
      <c r="W88" s="168"/>
      <c r="X88" s="168"/>
      <c r="Y88" s="168"/>
      <c r="Z88" s="168"/>
    </row>
    <row r="89" spans="1:26" ht="24.95" customHeight="1" x14ac:dyDescent="0.2">
      <c r="A89" s="26">
        <f t="shared" si="7"/>
        <v>81</v>
      </c>
      <c r="B89" s="26">
        <f t="shared" si="14"/>
        <v>1</v>
      </c>
      <c r="C89" s="26">
        <f t="shared" si="9"/>
        <v>0</v>
      </c>
      <c r="D89" s="26">
        <f t="shared" si="10"/>
        <v>0</v>
      </c>
      <c r="E89" s="26">
        <f t="shared" si="11"/>
        <v>1</v>
      </c>
      <c r="F89" s="26">
        <f t="shared" si="12"/>
        <v>0</v>
      </c>
      <c r="G89" s="26">
        <f t="shared" si="13"/>
        <v>0</v>
      </c>
      <c r="H89" s="26" t="e">
        <f>+#REF!+#REF!</f>
        <v>#REF!</v>
      </c>
      <c r="I89" s="175">
        <v>81</v>
      </c>
      <c r="J89" s="206">
        <v>41439</v>
      </c>
      <c r="K89" s="207"/>
      <c r="L89" s="168" t="s">
        <v>226</v>
      </c>
      <c r="M89" s="168" t="s">
        <v>258</v>
      </c>
      <c r="N89" s="183">
        <v>10373649</v>
      </c>
      <c r="O89" s="184" t="s">
        <v>250</v>
      </c>
      <c r="P89" s="168" t="s">
        <v>266</v>
      </c>
      <c r="Q89" s="168" t="s">
        <v>266</v>
      </c>
      <c r="R89" s="168">
        <v>7328350</v>
      </c>
      <c r="S89" s="168">
        <v>1</v>
      </c>
      <c r="T89" s="179" t="str">
        <f>+VLOOKUP(S89,GRUPO!$C$9:$D$15,2,FALSE)</f>
        <v>Edisson Andrés Pantoja Solarte</v>
      </c>
      <c r="U89" s="168"/>
      <c r="V89" s="168"/>
      <c r="W89" s="168">
        <v>1</v>
      </c>
      <c r="X89" s="168"/>
      <c r="Y89" s="168"/>
      <c r="Z89" s="168"/>
    </row>
    <row r="90" spans="1:26" ht="24.95" customHeight="1" x14ac:dyDescent="0.2">
      <c r="A90" s="26">
        <f t="shared" si="7"/>
        <v>82</v>
      </c>
      <c r="B90" s="26">
        <f t="shared" si="14"/>
        <v>1</v>
      </c>
      <c r="C90" s="26">
        <f t="shared" si="9"/>
        <v>0</v>
      </c>
      <c r="D90" s="26">
        <f t="shared" si="10"/>
        <v>0</v>
      </c>
      <c r="E90" s="26">
        <f t="shared" si="11"/>
        <v>1</v>
      </c>
      <c r="F90" s="26">
        <f t="shared" si="12"/>
        <v>0</v>
      </c>
      <c r="G90" s="26">
        <f t="shared" si="13"/>
        <v>0</v>
      </c>
      <c r="H90" s="26" t="e">
        <f>+#REF!+#REF!</f>
        <v>#REF!</v>
      </c>
      <c r="I90" s="175">
        <v>82</v>
      </c>
      <c r="J90" s="206">
        <v>41439</v>
      </c>
      <c r="K90" s="207"/>
      <c r="L90" s="168" t="s">
        <v>226</v>
      </c>
      <c r="M90" s="168" t="s">
        <v>258</v>
      </c>
      <c r="N90" s="183">
        <v>10373645</v>
      </c>
      <c r="O90" s="184" t="s">
        <v>251</v>
      </c>
      <c r="P90" s="168" t="s">
        <v>267</v>
      </c>
      <c r="Q90" s="168" t="s">
        <v>267</v>
      </c>
      <c r="R90" s="168">
        <v>3104484470</v>
      </c>
      <c r="S90" s="168">
        <v>1</v>
      </c>
      <c r="T90" s="179" t="str">
        <f>+VLOOKUP(S90,GRUPO!$C$9:$D$15,2,FALSE)</f>
        <v>Edisson Andrés Pantoja Solarte</v>
      </c>
      <c r="U90" s="168"/>
      <c r="V90" s="168"/>
      <c r="W90" s="168">
        <v>1</v>
      </c>
      <c r="X90" s="168"/>
      <c r="Y90" s="168"/>
      <c r="Z90" s="168"/>
    </row>
    <row r="91" spans="1:26" ht="24.95" customHeight="1" x14ac:dyDescent="0.2">
      <c r="A91" s="26">
        <f t="shared" si="7"/>
        <v>83</v>
      </c>
      <c r="B91" s="26">
        <f t="shared" si="14"/>
        <v>1</v>
      </c>
      <c r="C91" s="26">
        <f t="shared" si="9"/>
        <v>0</v>
      </c>
      <c r="D91" s="26">
        <f t="shared" si="10"/>
        <v>0</v>
      </c>
      <c r="E91" s="26">
        <f t="shared" si="11"/>
        <v>1</v>
      </c>
      <c r="F91" s="26">
        <f t="shared" si="12"/>
        <v>0</v>
      </c>
      <c r="G91" s="26">
        <f t="shared" si="13"/>
        <v>0</v>
      </c>
      <c r="H91" s="26" t="e">
        <f>+#REF!+#REF!</f>
        <v>#REF!</v>
      </c>
      <c r="I91" s="175">
        <v>83</v>
      </c>
      <c r="J91" s="206">
        <v>41439</v>
      </c>
      <c r="K91" s="207"/>
      <c r="L91" s="168" t="s">
        <v>226</v>
      </c>
      <c r="M91" s="168" t="s">
        <v>258</v>
      </c>
      <c r="N91" s="183">
        <v>10373724</v>
      </c>
      <c r="O91" s="184" t="s">
        <v>252</v>
      </c>
      <c r="P91" s="168" t="s">
        <v>268</v>
      </c>
      <c r="Q91" s="168" t="s">
        <v>268</v>
      </c>
      <c r="R91" s="168">
        <v>3136442153</v>
      </c>
      <c r="S91" s="168">
        <v>1</v>
      </c>
      <c r="T91" s="179" t="str">
        <f>+VLOOKUP(S91,GRUPO!$C$9:$D$15,2,FALSE)</f>
        <v>Edisson Andrés Pantoja Solarte</v>
      </c>
      <c r="U91" s="168"/>
      <c r="V91" s="168"/>
      <c r="W91" s="168">
        <v>1</v>
      </c>
      <c r="X91" s="168"/>
      <c r="Y91" s="168"/>
      <c r="Z91" s="168" t="s">
        <v>274</v>
      </c>
    </row>
    <row r="92" spans="1:26" ht="24.95" customHeight="1" x14ac:dyDescent="0.2">
      <c r="A92" s="26">
        <f t="shared" si="7"/>
        <v>84</v>
      </c>
      <c r="B92" s="26">
        <f t="shared" si="14"/>
        <v>1</v>
      </c>
      <c r="C92" s="26">
        <f t="shared" si="9"/>
        <v>0</v>
      </c>
      <c r="D92" s="26">
        <f t="shared" si="10"/>
        <v>0</v>
      </c>
      <c r="E92" s="26">
        <f t="shared" si="11"/>
        <v>1</v>
      </c>
      <c r="F92" s="26">
        <f t="shared" si="12"/>
        <v>0</v>
      </c>
      <c r="G92" s="26">
        <f t="shared" si="13"/>
        <v>0</v>
      </c>
      <c r="H92" s="26" t="e">
        <f>+#REF!+#REF!</f>
        <v>#REF!</v>
      </c>
      <c r="I92" s="175">
        <v>84</v>
      </c>
      <c r="J92" s="206">
        <v>41439</v>
      </c>
      <c r="K92" s="207"/>
      <c r="L92" s="168" t="s">
        <v>226</v>
      </c>
      <c r="M92" s="168" t="s">
        <v>258</v>
      </c>
      <c r="N92" s="183">
        <v>10373696</v>
      </c>
      <c r="O92" s="184" t="s">
        <v>253</v>
      </c>
      <c r="P92" s="168" t="s">
        <v>269</v>
      </c>
      <c r="Q92" s="168" t="s">
        <v>269</v>
      </c>
      <c r="R92" s="168">
        <v>7328137</v>
      </c>
      <c r="S92" s="168">
        <v>1</v>
      </c>
      <c r="T92" s="179" t="str">
        <f>+VLOOKUP(S92,GRUPO!$C$9:$D$15,2,FALSE)</f>
        <v>Edisson Andrés Pantoja Solarte</v>
      </c>
      <c r="U92" s="168"/>
      <c r="V92" s="168"/>
      <c r="W92" s="168">
        <v>1</v>
      </c>
      <c r="X92" s="168"/>
      <c r="Y92" s="168"/>
      <c r="Z92" s="168" t="s">
        <v>275</v>
      </c>
    </row>
    <row r="93" spans="1:26" ht="24.95" customHeight="1" x14ac:dyDescent="0.2">
      <c r="A93" s="26">
        <f t="shared" si="7"/>
        <v>85</v>
      </c>
      <c r="B93" s="26">
        <f t="shared" si="14"/>
        <v>1</v>
      </c>
      <c r="C93" s="26">
        <f t="shared" si="9"/>
        <v>1</v>
      </c>
      <c r="D93" s="26">
        <f t="shared" si="10"/>
        <v>0</v>
      </c>
      <c r="E93" s="26">
        <f t="shared" si="11"/>
        <v>0</v>
      </c>
      <c r="F93" s="26">
        <f t="shared" si="12"/>
        <v>0</v>
      </c>
      <c r="G93" s="26">
        <f t="shared" si="13"/>
        <v>0</v>
      </c>
      <c r="H93" s="26" t="e">
        <f>+#REF!+#REF!</f>
        <v>#REF!</v>
      </c>
      <c r="I93" s="175">
        <v>85</v>
      </c>
      <c r="J93" s="206">
        <v>41439</v>
      </c>
      <c r="K93" s="207"/>
      <c r="L93" s="168" t="s">
        <v>226</v>
      </c>
      <c r="M93" s="168" t="s">
        <v>258</v>
      </c>
      <c r="N93" s="183">
        <v>10373686</v>
      </c>
      <c r="O93" s="184" t="s">
        <v>254</v>
      </c>
      <c r="P93" s="168" t="s">
        <v>270</v>
      </c>
      <c r="Q93" s="168" t="s">
        <v>270</v>
      </c>
      <c r="R93" s="168">
        <v>7328516</v>
      </c>
      <c r="S93" s="168">
        <v>1</v>
      </c>
      <c r="T93" s="179" t="str">
        <f>+VLOOKUP(S93,GRUPO!$C$9:$D$15,2,FALSE)</f>
        <v>Edisson Andrés Pantoja Solarte</v>
      </c>
      <c r="U93" s="168">
        <v>1</v>
      </c>
      <c r="V93" s="168"/>
      <c r="W93" s="168"/>
      <c r="X93" s="168"/>
      <c r="Y93" s="168"/>
      <c r="Z93" s="168"/>
    </row>
    <row r="94" spans="1:26" ht="24.95" customHeight="1" x14ac:dyDescent="0.2">
      <c r="A94" s="26">
        <f t="shared" si="7"/>
        <v>86</v>
      </c>
      <c r="B94" s="26">
        <f t="shared" si="14"/>
        <v>1</v>
      </c>
      <c r="C94" s="26">
        <f t="shared" si="9"/>
        <v>1</v>
      </c>
      <c r="D94" s="26">
        <f t="shared" si="10"/>
        <v>0</v>
      </c>
      <c r="E94" s="26">
        <f t="shared" si="11"/>
        <v>0</v>
      </c>
      <c r="F94" s="26">
        <f t="shared" si="12"/>
        <v>0</v>
      </c>
      <c r="G94" s="26">
        <f t="shared" si="13"/>
        <v>0</v>
      </c>
      <c r="H94" s="26" t="e">
        <f>+#REF!+#REF!</f>
        <v>#REF!</v>
      </c>
      <c r="I94" s="175">
        <v>86</v>
      </c>
      <c r="J94" s="206">
        <v>41439</v>
      </c>
      <c r="K94" s="207"/>
      <c r="L94" s="168" t="s">
        <v>226</v>
      </c>
      <c r="M94" s="168" t="s">
        <v>258</v>
      </c>
      <c r="N94" s="183">
        <v>10373644</v>
      </c>
      <c r="O94" s="184" t="s">
        <v>255</v>
      </c>
      <c r="P94" s="168" t="s">
        <v>271</v>
      </c>
      <c r="Q94" s="168" t="s">
        <v>271</v>
      </c>
      <c r="R94" s="168">
        <v>3122414727</v>
      </c>
      <c r="S94" s="168">
        <v>1</v>
      </c>
      <c r="T94" s="179" t="str">
        <f>+VLOOKUP(S94,GRUPO!$C$9:$D$15,2,FALSE)</f>
        <v>Edisson Andrés Pantoja Solarte</v>
      </c>
      <c r="U94" s="168">
        <v>1</v>
      </c>
      <c r="V94" s="168"/>
      <c r="W94" s="168"/>
      <c r="X94" s="168"/>
      <c r="Y94" s="168"/>
      <c r="Z94" s="168"/>
    </row>
    <row r="95" spans="1:26" ht="24.95" customHeight="1" x14ac:dyDescent="0.2">
      <c r="A95" s="26">
        <f t="shared" si="7"/>
        <v>87</v>
      </c>
      <c r="B95" s="26">
        <f t="shared" si="14"/>
        <v>1</v>
      </c>
      <c r="C95" s="26">
        <f t="shared" si="9"/>
        <v>1</v>
      </c>
      <c r="D95" s="26">
        <f t="shared" si="10"/>
        <v>0</v>
      </c>
      <c r="E95" s="26">
        <f t="shared" si="11"/>
        <v>0</v>
      </c>
      <c r="F95" s="26">
        <f t="shared" si="12"/>
        <v>0</v>
      </c>
      <c r="G95" s="26">
        <f t="shared" si="13"/>
        <v>0</v>
      </c>
      <c r="H95" s="26" t="e">
        <f>+#REF!+#REF!</f>
        <v>#REF!</v>
      </c>
      <c r="I95" s="175">
        <v>87</v>
      </c>
      <c r="J95" s="206">
        <v>41439</v>
      </c>
      <c r="K95" s="207"/>
      <c r="L95" s="168" t="s">
        <v>226</v>
      </c>
      <c r="M95" s="168" t="s">
        <v>258</v>
      </c>
      <c r="N95" s="183">
        <v>10373717</v>
      </c>
      <c r="O95" s="184" t="s">
        <v>256</v>
      </c>
      <c r="P95" s="168" t="s">
        <v>272</v>
      </c>
      <c r="Q95" s="168" t="s">
        <v>272</v>
      </c>
      <c r="R95" s="168"/>
      <c r="S95" s="168">
        <v>1</v>
      </c>
      <c r="T95" s="179" t="str">
        <f>+VLOOKUP(S95,GRUPO!$C$9:$D$15,2,FALSE)</f>
        <v>Edisson Andrés Pantoja Solarte</v>
      </c>
      <c r="U95" s="168">
        <v>1</v>
      </c>
      <c r="V95" s="168"/>
      <c r="W95" s="168"/>
      <c r="X95" s="168"/>
      <c r="Y95" s="168"/>
      <c r="Z95" s="168"/>
    </row>
    <row r="96" spans="1:26" ht="24.95" customHeight="1" x14ac:dyDescent="0.2">
      <c r="A96" s="26">
        <f t="shared" si="7"/>
        <v>88</v>
      </c>
      <c r="B96" s="26">
        <f t="shared" si="14"/>
        <v>1</v>
      </c>
      <c r="C96" s="26">
        <f t="shared" si="9"/>
        <v>1</v>
      </c>
      <c r="D96" s="26">
        <f t="shared" si="10"/>
        <v>0</v>
      </c>
      <c r="E96" s="26">
        <f t="shared" si="11"/>
        <v>0</v>
      </c>
      <c r="F96" s="26">
        <f t="shared" si="12"/>
        <v>0</v>
      </c>
      <c r="G96" s="26">
        <f t="shared" si="13"/>
        <v>0</v>
      </c>
      <c r="H96" s="26" t="e">
        <f>+#REF!+#REF!</f>
        <v>#REF!</v>
      </c>
      <c r="I96" s="175">
        <v>88</v>
      </c>
      <c r="J96" s="206">
        <v>41439</v>
      </c>
      <c r="K96" s="207"/>
      <c r="L96" s="168" t="s">
        <v>226</v>
      </c>
      <c r="M96" s="168" t="s">
        <v>258</v>
      </c>
      <c r="N96" s="183">
        <v>10373690</v>
      </c>
      <c r="O96" s="184" t="s">
        <v>257</v>
      </c>
      <c r="P96" s="168" t="s">
        <v>273</v>
      </c>
      <c r="Q96" s="168" t="s">
        <v>273</v>
      </c>
      <c r="R96" s="168">
        <v>3103327446</v>
      </c>
      <c r="S96" s="168">
        <v>1</v>
      </c>
      <c r="T96" s="179" t="str">
        <f>+VLOOKUP(S96,GRUPO!$C$9:$D$15,2,FALSE)</f>
        <v>Edisson Andrés Pantoja Solarte</v>
      </c>
      <c r="U96" s="168">
        <v>1</v>
      </c>
      <c r="V96" s="168"/>
      <c r="W96" s="168"/>
      <c r="X96" s="168"/>
      <c r="Y96" s="168"/>
      <c r="Z96" s="168" t="s">
        <v>277</v>
      </c>
    </row>
    <row r="97" spans="1:26" ht="24.95" customHeight="1" x14ac:dyDescent="0.2">
      <c r="A97" s="26">
        <f t="shared" si="7"/>
        <v>89</v>
      </c>
      <c r="B97" s="26">
        <f t="shared" si="14"/>
        <v>3</v>
      </c>
      <c r="C97" s="26">
        <f t="shared" si="9"/>
        <v>1</v>
      </c>
      <c r="D97" s="26">
        <f t="shared" si="10"/>
        <v>0</v>
      </c>
      <c r="E97" s="26">
        <f t="shared" si="11"/>
        <v>0</v>
      </c>
      <c r="F97" s="26">
        <f t="shared" si="12"/>
        <v>0</v>
      </c>
      <c r="G97" s="26">
        <f t="shared" si="13"/>
        <v>0</v>
      </c>
      <c r="H97" s="26" t="e">
        <f>+#REF!+#REF!</f>
        <v>#REF!</v>
      </c>
      <c r="I97" s="175">
        <v>89</v>
      </c>
      <c r="J97" s="206">
        <v>41440</v>
      </c>
      <c r="K97" s="207"/>
      <c r="L97" s="168" t="s">
        <v>114</v>
      </c>
      <c r="M97" s="168" t="s">
        <v>278</v>
      </c>
      <c r="N97" s="183">
        <v>10393869</v>
      </c>
      <c r="O97" s="177" t="s">
        <v>379</v>
      </c>
      <c r="P97" s="168" t="s">
        <v>279</v>
      </c>
      <c r="Q97" s="168" t="s">
        <v>280</v>
      </c>
      <c r="R97" s="168"/>
      <c r="S97" s="168">
        <v>3</v>
      </c>
      <c r="T97" s="179" t="str">
        <f>+VLOOKUP(S97,GRUPO!$C$9:$D$15,2,FALSE)</f>
        <v>William Andrés Sánchez Yela</v>
      </c>
      <c r="U97" s="168">
        <v>1</v>
      </c>
      <c r="V97" s="168"/>
      <c r="W97" s="168"/>
      <c r="X97" s="168"/>
      <c r="Y97" s="168"/>
      <c r="Z97" s="168"/>
    </row>
    <row r="98" spans="1:26" ht="24.95" customHeight="1" x14ac:dyDescent="0.2">
      <c r="A98" s="26">
        <f t="shared" si="7"/>
        <v>90</v>
      </c>
      <c r="B98" s="26">
        <f t="shared" si="14"/>
        <v>3</v>
      </c>
      <c r="C98" s="26">
        <f t="shared" si="9"/>
        <v>1</v>
      </c>
      <c r="D98" s="26">
        <f t="shared" si="10"/>
        <v>0</v>
      </c>
      <c r="E98" s="26">
        <f t="shared" si="11"/>
        <v>0</v>
      </c>
      <c r="F98" s="26">
        <f t="shared" si="12"/>
        <v>0</v>
      </c>
      <c r="G98" s="26">
        <f t="shared" si="13"/>
        <v>0</v>
      </c>
      <c r="H98" s="26" t="e">
        <f>+#REF!+#REF!</f>
        <v>#REF!</v>
      </c>
      <c r="I98" s="175">
        <v>90</v>
      </c>
      <c r="J98" s="206">
        <v>41440</v>
      </c>
      <c r="K98" s="207"/>
      <c r="L98" s="168" t="s">
        <v>114</v>
      </c>
      <c r="M98" s="168" t="s">
        <v>278</v>
      </c>
      <c r="N98" s="183">
        <v>10393888</v>
      </c>
      <c r="O98" s="177" t="s">
        <v>380</v>
      </c>
      <c r="P98" s="168" t="s">
        <v>281</v>
      </c>
      <c r="Q98" s="168" t="s">
        <v>281</v>
      </c>
      <c r="R98" s="168"/>
      <c r="S98" s="168">
        <v>3</v>
      </c>
      <c r="T98" s="179" t="str">
        <f>+VLOOKUP(S98,GRUPO!$C$9:$D$15,2,FALSE)</f>
        <v>William Andrés Sánchez Yela</v>
      </c>
      <c r="U98" s="168">
        <v>1</v>
      </c>
      <c r="V98" s="168"/>
      <c r="W98" s="168"/>
      <c r="X98" s="168"/>
      <c r="Y98" s="168"/>
      <c r="Z98" s="168"/>
    </row>
    <row r="99" spans="1:26" ht="24.95" customHeight="1" x14ac:dyDescent="0.2">
      <c r="A99" s="26">
        <f t="shared" si="7"/>
        <v>91</v>
      </c>
      <c r="B99" s="26">
        <f t="shared" si="14"/>
        <v>3</v>
      </c>
      <c r="C99" s="26">
        <f t="shared" si="9"/>
        <v>1</v>
      </c>
      <c r="D99" s="26">
        <f t="shared" si="10"/>
        <v>0</v>
      </c>
      <c r="E99" s="26">
        <f t="shared" si="11"/>
        <v>0</v>
      </c>
      <c r="F99" s="26">
        <f t="shared" si="12"/>
        <v>0</v>
      </c>
      <c r="G99" s="26">
        <f t="shared" si="13"/>
        <v>0</v>
      </c>
      <c r="H99" s="26" t="e">
        <f>+#REF!+#REF!</f>
        <v>#REF!</v>
      </c>
      <c r="I99" s="175">
        <v>91</v>
      </c>
      <c r="J99" s="206">
        <v>41440</v>
      </c>
      <c r="K99" s="207"/>
      <c r="L99" s="168" t="s">
        <v>114</v>
      </c>
      <c r="M99" s="168" t="s">
        <v>278</v>
      </c>
      <c r="N99" s="183">
        <v>10393841</v>
      </c>
      <c r="O99" s="177" t="s">
        <v>381</v>
      </c>
      <c r="P99" s="168" t="s">
        <v>282</v>
      </c>
      <c r="Q99" s="168" t="s">
        <v>282</v>
      </c>
      <c r="R99" s="168"/>
      <c r="S99" s="168">
        <v>3</v>
      </c>
      <c r="T99" s="179" t="str">
        <f>+VLOOKUP(S99,GRUPO!$C$9:$D$15,2,FALSE)</f>
        <v>William Andrés Sánchez Yela</v>
      </c>
      <c r="U99" s="168">
        <v>1</v>
      </c>
      <c r="V99" s="168"/>
      <c r="W99" s="168"/>
      <c r="X99" s="168"/>
      <c r="Y99" s="168"/>
      <c r="Z99" s="168"/>
    </row>
    <row r="100" spans="1:26" ht="24.95" customHeight="1" x14ac:dyDescent="0.2">
      <c r="A100" s="26">
        <f t="shared" si="7"/>
        <v>92</v>
      </c>
      <c r="B100" s="26">
        <f t="shared" si="14"/>
        <v>3</v>
      </c>
      <c r="C100" s="26">
        <f t="shared" si="9"/>
        <v>1</v>
      </c>
      <c r="D100" s="26">
        <f t="shared" si="10"/>
        <v>0</v>
      </c>
      <c r="E100" s="26">
        <f t="shared" si="11"/>
        <v>0</v>
      </c>
      <c r="F100" s="26">
        <f t="shared" si="12"/>
        <v>0</v>
      </c>
      <c r="G100" s="26">
        <f t="shared" si="13"/>
        <v>0</v>
      </c>
      <c r="H100" s="26" t="e">
        <f>+#REF!+#REF!</f>
        <v>#REF!</v>
      </c>
      <c r="I100" s="175">
        <v>92</v>
      </c>
      <c r="J100" s="206">
        <v>41440</v>
      </c>
      <c r="K100" s="207"/>
      <c r="L100" s="168" t="s">
        <v>114</v>
      </c>
      <c r="M100" s="168" t="s">
        <v>278</v>
      </c>
      <c r="N100" s="183">
        <v>10393899</v>
      </c>
      <c r="O100" s="177" t="s">
        <v>382</v>
      </c>
      <c r="P100" s="168" t="s">
        <v>283</v>
      </c>
      <c r="Q100" s="168" t="s">
        <v>283</v>
      </c>
      <c r="R100" s="168"/>
      <c r="S100" s="168">
        <v>3</v>
      </c>
      <c r="T100" s="179" t="str">
        <f>+VLOOKUP(S100,GRUPO!$C$9:$D$15,2,FALSE)</f>
        <v>William Andrés Sánchez Yela</v>
      </c>
      <c r="U100" s="168">
        <v>1</v>
      </c>
      <c r="V100" s="168"/>
      <c r="W100" s="168"/>
      <c r="X100" s="168"/>
      <c r="Y100" s="168"/>
      <c r="Z100" s="168"/>
    </row>
    <row r="101" spans="1:26" ht="24.95" customHeight="1" x14ac:dyDescent="0.2">
      <c r="A101" s="26">
        <f t="shared" si="7"/>
        <v>93</v>
      </c>
      <c r="B101" s="26">
        <f t="shared" si="14"/>
        <v>3</v>
      </c>
      <c r="C101" s="26">
        <f t="shared" si="9"/>
        <v>1</v>
      </c>
      <c r="D101" s="26">
        <f t="shared" si="10"/>
        <v>0</v>
      </c>
      <c r="E101" s="26">
        <f t="shared" si="11"/>
        <v>0</v>
      </c>
      <c r="F101" s="26">
        <f t="shared" si="12"/>
        <v>0</v>
      </c>
      <c r="G101" s="26">
        <f t="shared" si="13"/>
        <v>0</v>
      </c>
      <c r="H101" s="26" t="e">
        <f>+#REF!+#REF!</f>
        <v>#REF!</v>
      </c>
      <c r="I101" s="175">
        <v>93</v>
      </c>
      <c r="J101" s="206">
        <v>41440</v>
      </c>
      <c r="K101" s="207"/>
      <c r="L101" s="168" t="s">
        <v>114</v>
      </c>
      <c r="M101" s="168" t="s">
        <v>278</v>
      </c>
      <c r="N101" s="183">
        <v>10393904</v>
      </c>
      <c r="O101" s="177" t="s">
        <v>383</v>
      </c>
      <c r="P101" s="168" t="s">
        <v>284</v>
      </c>
      <c r="Q101" s="168" t="s">
        <v>284</v>
      </c>
      <c r="R101" s="168"/>
      <c r="S101" s="168">
        <v>3</v>
      </c>
      <c r="T101" s="179" t="str">
        <f>+VLOOKUP(S101,GRUPO!$C$9:$D$15,2,FALSE)</f>
        <v>William Andrés Sánchez Yela</v>
      </c>
      <c r="U101" s="168">
        <v>1</v>
      </c>
      <c r="V101" s="168"/>
      <c r="W101" s="168"/>
      <c r="X101" s="168"/>
      <c r="Y101" s="168"/>
      <c r="Z101" s="168"/>
    </row>
    <row r="102" spans="1:26" ht="24.95" customHeight="1" x14ac:dyDescent="0.2">
      <c r="A102" s="26">
        <f t="shared" si="7"/>
        <v>94</v>
      </c>
      <c r="B102" s="26">
        <f t="shared" si="14"/>
        <v>3</v>
      </c>
      <c r="C102" s="26">
        <f t="shared" si="9"/>
        <v>1</v>
      </c>
      <c r="D102" s="26">
        <f t="shared" si="10"/>
        <v>0</v>
      </c>
      <c r="E102" s="26">
        <f t="shared" si="11"/>
        <v>0</v>
      </c>
      <c r="F102" s="26">
        <f t="shared" si="12"/>
        <v>0</v>
      </c>
      <c r="G102" s="26">
        <f t="shared" si="13"/>
        <v>0</v>
      </c>
      <c r="H102" s="26" t="e">
        <f>+#REF!+#REF!</f>
        <v>#REF!</v>
      </c>
      <c r="I102" s="175">
        <v>94</v>
      </c>
      <c r="J102" s="206">
        <v>41440</v>
      </c>
      <c r="K102" s="207"/>
      <c r="L102" s="168" t="s">
        <v>114</v>
      </c>
      <c r="M102" s="168" t="s">
        <v>278</v>
      </c>
      <c r="N102" s="183">
        <v>10393878</v>
      </c>
      <c r="O102" s="177" t="s">
        <v>384</v>
      </c>
      <c r="P102" s="168" t="s">
        <v>285</v>
      </c>
      <c r="Q102" s="168" t="s">
        <v>285</v>
      </c>
      <c r="R102" s="168"/>
      <c r="S102" s="168">
        <v>3</v>
      </c>
      <c r="T102" s="179" t="str">
        <f>+VLOOKUP(S102,GRUPO!$C$9:$D$15,2,FALSE)</f>
        <v>William Andrés Sánchez Yela</v>
      </c>
      <c r="U102" s="168">
        <v>1</v>
      </c>
      <c r="V102" s="168"/>
      <c r="W102" s="168"/>
      <c r="X102" s="168"/>
      <c r="Y102" s="168"/>
      <c r="Z102" s="168"/>
    </row>
    <row r="103" spans="1:26" ht="24.95" customHeight="1" x14ac:dyDescent="0.2">
      <c r="A103" s="26">
        <f t="shared" si="7"/>
        <v>95</v>
      </c>
      <c r="B103" s="26">
        <f t="shared" si="14"/>
        <v>3</v>
      </c>
      <c r="C103" s="26">
        <f t="shared" si="9"/>
        <v>1</v>
      </c>
      <c r="D103" s="26">
        <f t="shared" si="10"/>
        <v>0</v>
      </c>
      <c r="E103" s="26">
        <f t="shared" si="11"/>
        <v>0</v>
      </c>
      <c r="F103" s="26">
        <f t="shared" si="12"/>
        <v>0</v>
      </c>
      <c r="G103" s="26">
        <f t="shared" si="13"/>
        <v>0</v>
      </c>
      <c r="H103" s="26" t="e">
        <f>+#REF!+#REF!</f>
        <v>#REF!</v>
      </c>
      <c r="I103" s="175">
        <v>95</v>
      </c>
      <c r="J103" s="206">
        <v>41440</v>
      </c>
      <c r="K103" s="207"/>
      <c r="L103" s="168" t="s">
        <v>114</v>
      </c>
      <c r="M103" s="168" t="s">
        <v>278</v>
      </c>
      <c r="N103" s="183">
        <v>10393905</v>
      </c>
      <c r="O103" s="177" t="s">
        <v>385</v>
      </c>
      <c r="P103" s="168" t="s">
        <v>286</v>
      </c>
      <c r="Q103" s="168" t="s">
        <v>286</v>
      </c>
      <c r="R103" s="168"/>
      <c r="S103" s="168">
        <v>3</v>
      </c>
      <c r="T103" s="179" t="str">
        <f>+VLOOKUP(S103,GRUPO!$C$9:$D$15,2,FALSE)</f>
        <v>William Andrés Sánchez Yela</v>
      </c>
      <c r="U103" s="168">
        <v>1</v>
      </c>
      <c r="V103" s="168"/>
      <c r="W103" s="168"/>
      <c r="X103" s="168"/>
      <c r="Y103" s="168"/>
      <c r="Z103" s="168"/>
    </row>
    <row r="104" spans="1:26" ht="24.95" customHeight="1" x14ac:dyDescent="0.2">
      <c r="A104" s="26">
        <f t="shared" si="7"/>
        <v>96</v>
      </c>
      <c r="B104" s="26">
        <f t="shared" si="14"/>
        <v>3</v>
      </c>
      <c r="C104" s="26">
        <f t="shared" si="9"/>
        <v>1</v>
      </c>
      <c r="D104" s="26">
        <f t="shared" si="10"/>
        <v>0</v>
      </c>
      <c r="E104" s="26">
        <f t="shared" si="11"/>
        <v>0</v>
      </c>
      <c r="F104" s="26">
        <f t="shared" si="12"/>
        <v>0</v>
      </c>
      <c r="G104" s="26">
        <f t="shared" si="13"/>
        <v>0</v>
      </c>
      <c r="H104" s="26" t="e">
        <f>+#REF!+#REF!</f>
        <v>#REF!</v>
      </c>
      <c r="I104" s="175">
        <v>96</v>
      </c>
      <c r="J104" s="206">
        <v>41440</v>
      </c>
      <c r="K104" s="207"/>
      <c r="L104" s="168" t="s">
        <v>114</v>
      </c>
      <c r="M104" s="168" t="s">
        <v>278</v>
      </c>
      <c r="N104" s="183">
        <v>10393847</v>
      </c>
      <c r="O104" s="177" t="s">
        <v>386</v>
      </c>
      <c r="P104" s="168" t="s">
        <v>287</v>
      </c>
      <c r="Q104" s="168" t="s">
        <v>287</v>
      </c>
      <c r="R104" s="168"/>
      <c r="S104" s="168">
        <v>3</v>
      </c>
      <c r="T104" s="179" t="str">
        <f>+VLOOKUP(S104,GRUPO!$C$9:$D$15,2,FALSE)</f>
        <v>William Andrés Sánchez Yela</v>
      </c>
      <c r="U104" s="168">
        <v>1</v>
      </c>
      <c r="V104" s="168"/>
      <c r="W104" s="168"/>
      <c r="X104" s="168"/>
      <c r="Y104" s="168"/>
      <c r="Z104" s="168"/>
    </row>
    <row r="105" spans="1:26" ht="24.95" customHeight="1" x14ac:dyDescent="0.2">
      <c r="A105" s="26">
        <f t="shared" si="7"/>
        <v>97</v>
      </c>
      <c r="B105" s="26">
        <f t="shared" si="14"/>
        <v>3</v>
      </c>
      <c r="C105" s="26">
        <f t="shared" si="9"/>
        <v>1</v>
      </c>
      <c r="D105" s="26">
        <f t="shared" si="10"/>
        <v>0</v>
      </c>
      <c r="E105" s="26">
        <f t="shared" si="11"/>
        <v>0</v>
      </c>
      <c r="F105" s="26">
        <f t="shared" si="12"/>
        <v>0</v>
      </c>
      <c r="G105" s="26">
        <f t="shared" si="13"/>
        <v>0</v>
      </c>
      <c r="H105" s="26" t="e">
        <f>+#REF!+#REF!</f>
        <v>#REF!</v>
      </c>
      <c r="I105" s="175">
        <v>97</v>
      </c>
      <c r="J105" s="206">
        <v>41440</v>
      </c>
      <c r="K105" s="207"/>
      <c r="L105" s="168" t="s">
        <v>114</v>
      </c>
      <c r="M105" s="168" t="s">
        <v>278</v>
      </c>
      <c r="N105" s="183">
        <v>10393919</v>
      </c>
      <c r="O105" s="177" t="s">
        <v>387</v>
      </c>
      <c r="P105" s="168" t="s">
        <v>288</v>
      </c>
      <c r="Q105" s="168" t="s">
        <v>288</v>
      </c>
      <c r="R105" s="168"/>
      <c r="S105" s="168">
        <v>3</v>
      </c>
      <c r="T105" s="179" t="str">
        <f>+VLOOKUP(S105,GRUPO!$C$9:$D$15,2,FALSE)</f>
        <v>William Andrés Sánchez Yela</v>
      </c>
      <c r="U105" s="168">
        <v>1</v>
      </c>
      <c r="V105" s="168"/>
      <c r="W105" s="168"/>
      <c r="X105" s="168"/>
      <c r="Y105" s="168"/>
      <c r="Z105" s="168"/>
    </row>
    <row r="106" spans="1:26" ht="24.95" customHeight="1" x14ac:dyDescent="0.2">
      <c r="A106" s="26">
        <f t="shared" si="7"/>
        <v>98</v>
      </c>
      <c r="B106" s="26">
        <f t="shared" si="14"/>
        <v>3</v>
      </c>
      <c r="C106" s="26">
        <f t="shared" si="9"/>
        <v>1</v>
      </c>
      <c r="D106" s="26">
        <f t="shared" si="10"/>
        <v>0</v>
      </c>
      <c r="E106" s="26">
        <f t="shared" si="11"/>
        <v>0</v>
      </c>
      <c r="F106" s="26">
        <f t="shared" si="12"/>
        <v>0</v>
      </c>
      <c r="G106" s="26">
        <f t="shared" si="13"/>
        <v>0</v>
      </c>
      <c r="H106" s="26" t="e">
        <f>+#REF!+#REF!</f>
        <v>#REF!</v>
      </c>
      <c r="I106" s="175">
        <v>98</v>
      </c>
      <c r="J106" s="206">
        <v>41440</v>
      </c>
      <c r="K106" s="207"/>
      <c r="L106" s="168" t="s">
        <v>114</v>
      </c>
      <c r="M106" s="168" t="s">
        <v>278</v>
      </c>
      <c r="N106" s="183">
        <v>10393868</v>
      </c>
      <c r="O106" s="177" t="s">
        <v>388</v>
      </c>
      <c r="P106" s="168" t="s">
        <v>289</v>
      </c>
      <c r="Q106" s="168" t="s">
        <v>289</v>
      </c>
      <c r="R106" s="168"/>
      <c r="S106" s="168">
        <v>3</v>
      </c>
      <c r="T106" s="179" t="str">
        <f>+VLOOKUP(S106,GRUPO!$C$9:$D$15,2,FALSE)</f>
        <v>William Andrés Sánchez Yela</v>
      </c>
      <c r="U106" s="168">
        <v>1</v>
      </c>
      <c r="V106" s="168"/>
      <c r="W106" s="168"/>
      <c r="X106" s="168"/>
      <c r="Y106" s="168"/>
      <c r="Z106" s="168" t="s">
        <v>277</v>
      </c>
    </row>
    <row r="107" spans="1:26" ht="24.95" customHeight="1" x14ac:dyDescent="0.2">
      <c r="A107" s="26">
        <f t="shared" si="7"/>
        <v>99</v>
      </c>
      <c r="B107" s="26">
        <f t="shared" si="14"/>
        <v>3</v>
      </c>
      <c r="C107" s="26">
        <f t="shared" si="9"/>
        <v>0</v>
      </c>
      <c r="D107" s="26">
        <f t="shared" si="10"/>
        <v>1</v>
      </c>
      <c r="E107" s="26">
        <f t="shared" si="11"/>
        <v>0</v>
      </c>
      <c r="F107" s="26">
        <f t="shared" si="12"/>
        <v>0</v>
      </c>
      <c r="G107" s="26">
        <f t="shared" si="13"/>
        <v>0</v>
      </c>
      <c r="H107" s="26" t="e">
        <f>+#REF!+#REF!</f>
        <v>#REF!</v>
      </c>
      <c r="I107" s="175">
        <v>99</v>
      </c>
      <c r="J107" s="206">
        <v>41440</v>
      </c>
      <c r="K107" s="207"/>
      <c r="L107" s="168" t="s">
        <v>114</v>
      </c>
      <c r="M107" s="168" t="s">
        <v>278</v>
      </c>
      <c r="N107" s="183">
        <v>10393878</v>
      </c>
      <c r="O107" s="177" t="s">
        <v>389</v>
      </c>
      <c r="P107" s="188" t="s">
        <v>201</v>
      </c>
      <c r="Q107" s="168" t="s">
        <v>283</v>
      </c>
      <c r="R107" s="168"/>
      <c r="S107" s="168">
        <v>3</v>
      </c>
      <c r="T107" s="179" t="str">
        <f>+VLOOKUP(S107,GRUPO!$C$9:$D$15,2,FALSE)</f>
        <v>William Andrés Sánchez Yela</v>
      </c>
      <c r="U107" s="168"/>
      <c r="V107" s="168">
        <v>1</v>
      </c>
      <c r="W107" s="168"/>
      <c r="X107" s="168"/>
      <c r="Y107" s="168"/>
      <c r="Z107" s="168"/>
    </row>
    <row r="108" spans="1:26" ht="24.95" customHeight="1" x14ac:dyDescent="0.2">
      <c r="A108" s="26">
        <f t="shared" si="7"/>
        <v>100</v>
      </c>
      <c r="B108" s="26">
        <f t="shared" si="14"/>
        <v>3</v>
      </c>
      <c r="C108" s="26">
        <f t="shared" si="9"/>
        <v>0</v>
      </c>
      <c r="D108" s="26">
        <f t="shared" si="10"/>
        <v>1</v>
      </c>
      <c r="E108" s="26">
        <f t="shared" si="11"/>
        <v>0</v>
      </c>
      <c r="F108" s="26">
        <f t="shared" si="12"/>
        <v>0</v>
      </c>
      <c r="G108" s="26">
        <f t="shared" si="13"/>
        <v>0</v>
      </c>
      <c r="H108" s="26" t="e">
        <f>+#REF!+#REF!</f>
        <v>#REF!</v>
      </c>
      <c r="I108" s="175">
        <v>100</v>
      </c>
      <c r="J108" s="206">
        <v>41440</v>
      </c>
      <c r="K108" s="207"/>
      <c r="L108" s="168" t="s">
        <v>114</v>
      </c>
      <c r="M108" s="168" t="s">
        <v>278</v>
      </c>
      <c r="N108" s="183">
        <v>10393912</v>
      </c>
      <c r="O108" s="177" t="s">
        <v>390</v>
      </c>
      <c r="P108" s="188" t="s">
        <v>539</v>
      </c>
      <c r="Q108" s="168" t="s">
        <v>290</v>
      </c>
      <c r="R108" s="168"/>
      <c r="S108" s="168">
        <v>3</v>
      </c>
      <c r="T108" s="179" t="str">
        <f>+VLOOKUP(S108,GRUPO!$C$9:$D$15,2,FALSE)</f>
        <v>William Andrés Sánchez Yela</v>
      </c>
      <c r="U108" s="168"/>
      <c r="V108" s="168">
        <v>1</v>
      </c>
      <c r="W108" s="168"/>
      <c r="X108" s="168"/>
      <c r="Y108" s="168"/>
      <c r="Z108" s="168"/>
    </row>
    <row r="109" spans="1:26" ht="24.95" customHeight="1" x14ac:dyDescent="0.2">
      <c r="A109" s="26">
        <f t="shared" si="7"/>
        <v>101</v>
      </c>
      <c r="B109" s="26">
        <f t="shared" si="14"/>
        <v>3</v>
      </c>
      <c r="C109" s="26">
        <f t="shared" si="9"/>
        <v>0</v>
      </c>
      <c r="D109" s="26">
        <f t="shared" si="10"/>
        <v>1</v>
      </c>
      <c r="E109" s="26">
        <f t="shared" si="11"/>
        <v>0</v>
      </c>
      <c r="F109" s="26">
        <f t="shared" si="12"/>
        <v>0</v>
      </c>
      <c r="G109" s="26">
        <f t="shared" si="13"/>
        <v>0</v>
      </c>
      <c r="H109" s="26" t="e">
        <f>+#REF!+#REF!</f>
        <v>#REF!</v>
      </c>
      <c r="I109" s="175">
        <v>101</v>
      </c>
      <c r="J109" s="206">
        <v>41440</v>
      </c>
      <c r="K109" s="207"/>
      <c r="L109" s="168" t="s">
        <v>114</v>
      </c>
      <c r="M109" s="168" t="s">
        <v>278</v>
      </c>
      <c r="N109" s="176">
        <v>10393851</v>
      </c>
      <c r="O109" s="177" t="s">
        <v>391</v>
      </c>
      <c r="P109" s="188" t="s">
        <v>201</v>
      </c>
      <c r="Q109" s="168" t="s">
        <v>291</v>
      </c>
      <c r="R109" s="168"/>
      <c r="S109" s="168">
        <v>3</v>
      </c>
      <c r="T109" s="179" t="str">
        <f>+VLOOKUP(S109,GRUPO!$C$9:$D$15,2,FALSE)</f>
        <v>William Andrés Sánchez Yela</v>
      </c>
      <c r="U109" s="168"/>
      <c r="V109" s="168">
        <v>1</v>
      </c>
      <c r="W109" s="168"/>
      <c r="X109" s="168"/>
      <c r="Y109" s="168"/>
      <c r="Z109" s="168" t="s">
        <v>292</v>
      </c>
    </row>
    <row r="110" spans="1:26" ht="24.95" customHeight="1" x14ac:dyDescent="0.2">
      <c r="A110" s="26">
        <f t="shared" si="7"/>
        <v>102</v>
      </c>
      <c r="B110" s="26">
        <f t="shared" si="14"/>
        <v>2</v>
      </c>
      <c r="C110" s="26">
        <f t="shared" si="9"/>
        <v>0</v>
      </c>
      <c r="D110" s="26">
        <f t="shared" si="10"/>
        <v>1</v>
      </c>
      <c r="E110" s="26">
        <f t="shared" si="11"/>
        <v>0</v>
      </c>
      <c r="F110" s="26">
        <f t="shared" si="12"/>
        <v>0</v>
      </c>
      <c r="G110" s="26">
        <f t="shared" si="13"/>
        <v>0</v>
      </c>
      <c r="H110" s="26" t="e">
        <f>+#REF!+#REF!</f>
        <v>#REF!</v>
      </c>
      <c r="I110" s="175">
        <v>102</v>
      </c>
      <c r="J110" s="206">
        <v>41320</v>
      </c>
      <c r="K110" s="206"/>
      <c r="L110" s="168" t="s">
        <v>114</v>
      </c>
      <c r="M110" s="168" t="s">
        <v>172</v>
      </c>
      <c r="N110" s="180">
        <v>10383812</v>
      </c>
      <c r="O110" s="181" t="s">
        <v>438</v>
      </c>
      <c r="P110" s="182" t="s">
        <v>439</v>
      </c>
      <c r="Q110" s="168" t="s">
        <v>293</v>
      </c>
      <c r="R110" s="168">
        <v>3157687176</v>
      </c>
      <c r="S110" s="168">
        <v>2</v>
      </c>
      <c r="T110" s="179" t="str">
        <f>+VLOOKUP(S110,GRUPO!$C$9:$D$15,2,FALSE)</f>
        <v>Edgar Albeiro Jojoa Bermúdez</v>
      </c>
      <c r="U110" s="168"/>
      <c r="V110" s="168">
        <v>1</v>
      </c>
      <c r="W110" s="168"/>
      <c r="X110" s="168"/>
      <c r="Y110" s="168"/>
      <c r="Z110" s="168" t="s">
        <v>305</v>
      </c>
    </row>
    <row r="111" spans="1:26" ht="24.95" customHeight="1" x14ac:dyDescent="0.2">
      <c r="A111" s="26">
        <f t="shared" si="7"/>
        <v>103</v>
      </c>
      <c r="B111" s="26">
        <f t="shared" si="14"/>
        <v>2</v>
      </c>
      <c r="C111" s="26">
        <f t="shared" si="9"/>
        <v>0</v>
      </c>
      <c r="D111" s="26">
        <f t="shared" si="10"/>
        <v>1</v>
      </c>
      <c r="E111" s="26">
        <f t="shared" si="11"/>
        <v>0</v>
      </c>
      <c r="F111" s="26">
        <f t="shared" si="12"/>
        <v>0</v>
      </c>
      <c r="G111" s="26">
        <f t="shared" si="13"/>
        <v>0</v>
      </c>
      <c r="H111" s="26" t="e">
        <f>+#REF!+#REF!</f>
        <v>#REF!</v>
      </c>
      <c r="I111" s="175">
        <v>103</v>
      </c>
      <c r="J111" s="206">
        <v>41320</v>
      </c>
      <c r="K111" s="206"/>
      <c r="L111" s="168" t="s">
        <v>114</v>
      </c>
      <c r="M111" s="168" t="s">
        <v>172</v>
      </c>
      <c r="N111" s="180">
        <v>10383828</v>
      </c>
      <c r="O111" s="181" t="s">
        <v>440</v>
      </c>
      <c r="P111" s="182" t="s">
        <v>441</v>
      </c>
      <c r="Q111" s="168" t="s">
        <v>294</v>
      </c>
      <c r="R111" s="168">
        <v>3177142570</v>
      </c>
      <c r="S111" s="168">
        <v>2</v>
      </c>
      <c r="T111" s="179" t="str">
        <f>+VLOOKUP(S111,GRUPO!$C$9:$D$15,2,FALSE)</f>
        <v>Edgar Albeiro Jojoa Bermúdez</v>
      </c>
      <c r="U111" s="168"/>
      <c r="V111" s="168">
        <v>1</v>
      </c>
      <c r="W111" s="168"/>
      <c r="X111" s="168"/>
      <c r="Y111" s="168"/>
      <c r="Z111" s="168"/>
    </row>
    <row r="112" spans="1:26" ht="24.95" customHeight="1" x14ac:dyDescent="0.2">
      <c r="A112" s="26">
        <f t="shared" si="7"/>
        <v>104</v>
      </c>
      <c r="B112" s="26">
        <f t="shared" si="14"/>
        <v>2</v>
      </c>
      <c r="C112" s="26">
        <f t="shared" si="9"/>
        <v>0</v>
      </c>
      <c r="D112" s="26">
        <f t="shared" si="10"/>
        <v>1</v>
      </c>
      <c r="E112" s="26">
        <f t="shared" si="11"/>
        <v>0</v>
      </c>
      <c r="F112" s="26">
        <f t="shared" si="12"/>
        <v>0</v>
      </c>
      <c r="G112" s="26">
        <f t="shared" si="13"/>
        <v>0</v>
      </c>
      <c r="H112" s="26" t="e">
        <f>+#REF!+#REF!</f>
        <v>#REF!</v>
      </c>
      <c r="I112" s="175">
        <v>104</v>
      </c>
      <c r="J112" s="206">
        <v>41320</v>
      </c>
      <c r="K112" s="206"/>
      <c r="L112" s="168" t="s">
        <v>114</v>
      </c>
      <c r="M112" s="168" t="s">
        <v>172</v>
      </c>
      <c r="N112" s="180">
        <v>10383800</v>
      </c>
      <c r="O112" s="181" t="s">
        <v>442</v>
      </c>
      <c r="P112" s="182" t="s">
        <v>443</v>
      </c>
      <c r="Q112" s="168" t="s">
        <v>295</v>
      </c>
      <c r="R112" s="168">
        <v>3117355773</v>
      </c>
      <c r="S112" s="168">
        <v>2</v>
      </c>
      <c r="T112" s="179" t="str">
        <f>+VLOOKUP(S112,GRUPO!$C$9:$D$15,2,FALSE)</f>
        <v>Edgar Albeiro Jojoa Bermúdez</v>
      </c>
      <c r="U112" s="168"/>
      <c r="V112" s="168">
        <v>1</v>
      </c>
      <c r="W112" s="168"/>
      <c r="X112" s="168"/>
      <c r="Y112" s="168"/>
      <c r="Z112" s="168"/>
    </row>
    <row r="113" spans="1:26" ht="24.95" customHeight="1" x14ac:dyDescent="0.2">
      <c r="A113" s="26">
        <f t="shared" si="7"/>
        <v>105</v>
      </c>
      <c r="B113" s="26">
        <f t="shared" si="14"/>
        <v>2</v>
      </c>
      <c r="C113" s="26">
        <f t="shared" si="9"/>
        <v>0</v>
      </c>
      <c r="D113" s="26">
        <f t="shared" si="10"/>
        <v>1</v>
      </c>
      <c r="E113" s="26">
        <f t="shared" si="11"/>
        <v>0</v>
      </c>
      <c r="F113" s="26">
        <f t="shared" si="12"/>
        <v>0</v>
      </c>
      <c r="G113" s="26">
        <f t="shared" si="13"/>
        <v>0</v>
      </c>
      <c r="H113" s="26" t="e">
        <f>+#REF!+#REF!</f>
        <v>#REF!</v>
      </c>
      <c r="I113" s="175">
        <v>105</v>
      </c>
      <c r="J113" s="206">
        <v>41320</v>
      </c>
      <c r="K113" s="206"/>
      <c r="L113" s="168" t="s">
        <v>114</v>
      </c>
      <c r="M113" s="168" t="s">
        <v>172</v>
      </c>
      <c r="N113" s="180">
        <v>10383796</v>
      </c>
      <c r="O113" s="181" t="s">
        <v>444</v>
      </c>
      <c r="P113" s="182" t="s">
        <v>445</v>
      </c>
      <c r="Q113" s="168" t="s">
        <v>296</v>
      </c>
      <c r="R113" s="168">
        <v>7299543</v>
      </c>
      <c r="S113" s="168">
        <v>2</v>
      </c>
      <c r="T113" s="179" t="str">
        <f>+VLOOKUP(S113,GRUPO!$C$9:$D$15,2,FALSE)</f>
        <v>Edgar Albeiro Jojoa Bermúdez</v>
      </c>
      <c r="U113" s="168"/>
      <c r="V113" s="168">
        <v>1</v>
      </c>
      <c r="W113" s="168"/>
      <c r="X113" s="168"/>
      <c r="Y113" s="168"/>
      <c r="Z113" s="168"/>
    </row>
    <row r="114" spans="1:26" ht="24.95" customHeight="1" x14ac:dyDescent="0.2">
      <c r="A114" s="26">
        <f t="shared" si="7"/>
        <v>106</v>
      </c>
      <c r="B114" s="26">
        <f>+S114</f>
        <v>2</v>
      </c>
      <c r="C114" s="26">
        <f t="shared" si="9"/>
        <v>0</v>
      </c>
      <c r="D114" s="26">
        <f t="shared" si="10"/>
        <v>1</v>
      </c>
      <c r="E114" s="26">
        <f t="shared" si="11"/>
        <v>0</v>
      </c>
      <c r="F114" s="26">
        <f t="shared" si="12"/>
        <v>0</v>
      </c>
      <c r="G114" s="26">
        <f t="shared" si="13"/>
        <v>0</v>
      </c>
      <c r="H114" s="26" t="e">
        <f>+#REF!+#REF!</f>
        <v>#REF!</v>
      </c>
      <c r="I114" s="175">
        <v>106</v>
      </c>
      <c r="J114" s="206">
        <v>41320</v>
      </c>
      <c r="K114" s="206"/>
      <c r="L114" s="168" t="s">
        <v>114</v>
      </c>
      <c r="M114" s="168" t="s">
        <v>172</v>
      </c>
      <c r="N114" s="180">
        <v>10383759</v>
      </c>
      <c r="O114" s="181" t="s">
        <v>446</v>
      </c>
      <c r="P114" s="182" t="s">
        <v>447</v>
      </c>
      <c r="Q114" s="168" t="s">
        <v>297</v>
      </c>
      <c r="R114" s="168">
        <v>3153598771</v>
      </c>
      <c r="S114" s="168">
        <v>2</v>
      </c>
      <c r="T114" s="179" t="str">
        <f>+VLOOKUP(S114,GRUPO!$C$9:$D$15,2,FALSE)</f>
        <v>Edgar Albeiro Jojoa Bermúdez</v>
      </c>
      <c r="U114" s="168"/>
      <c r="V114" s="168">
        <v>1</v>
      </c>
      <c r="W114" s="168"/>
      <c r="X114" s="168"/>
      <c r="Y114" s="168"/>
      <c r="Z114" s="168"/>
    </row>
    <row r="115" spans="1:26" ht="24.95" customHeight="1" x14ac:dyDescent="0.2">
      <c r="A115" s="26">
        <f t="shared" si="7"/>
        <v>107</v>
      </c>
      <c r="B115" s="26">
        <f>+S115</f>
        <v>2</v>
      </c>
      <c r="C115" s="26">
        <f t="shared" si="9"/>
        <v>0</v>
      </c>
      <c r="D115" s="26">
        <f t="shared" si="10"/>
        <v>1</v>
      </c>
      <c r="E115" s="26">
        <f t="shared" si="11"/>
        <v>0</v>
      </c>
      <c r="F115" s="26">
        <f t="shared" si="12"/>
        <v>0</v>
      </c>
      <c r="G115" s="26">
        <f t="shared" si="13"/>
        <v>0</v>
      </c>
      <c r="H115" s="26" t="e">
        <f>+#REF!+#REF!</f>
        <v>#REF!</v>
      </c>
      <c r="I115" s="175">
        <v>107</v>
      </c>
      <c r="J115" s="206">
        <v>41320</v>
      </c>
      <c r="K115" s="206"/>
      <c r="L115" s="168" t="s">
        <v>114</v>
      </c>
      <c r="M115" s="168" t="s">
        <v>172</v>
      </c>
      <c r="N115" s="180">
        <v>10383789</v>
      </c>
      <c r="O115" s="181" t="s">
        <v>448</v>
      </c>
      <c r="P115" s="182" t="s">
        <v>441</v>
      </c>
      <c r="Q115" s="168" t="s">
        <v>298</v>
      </c>
      <c r="R115" s="168">
        <v>3104454779</v>
      </c>
      <c r="S115" s="168">
        <v>2</v>
      </c>
      <c r="T115" s="179" t="str">
        <f>+VLOOKUP(S115,GRUPO!$C$9:$D$15,2,FALSE)</f>
        <v>Edgar Albeiro Jojoa Bermúdez</v>
      </c>
      <c r="U115" s="168"/>
      <c r="V115" s="168">
        <v>1</v>
      </c>
      <c r="W115" s="168"/>
      <c r="X115" s="168"/>
      <c r="Y115" s="168"/>
      <c r="Z115" s="168"/>
    </row>
    <row r="116" spans="1:26" ht="24.95" customHeight="1" x14ac:dyDescent="0.2">
      <c r="A116" s="26">
        <f t="shared" si="7"/>
        <v>108</v>
      </c>
      <c r="B116" s="26">
        <f>+S116</f>
        <v>2</v>
      </c>
      <c r="C116" s="26">
        <f t="shared" si="9"/>
        <v>0</v>
      </c>
      <c r="D116" s="26">
        <f t="shared" si="10"/>
        <v>1</v>
      </c>
      <c r="E116" s="26">
        <f t="shared" si="11"/>
        <v>0</v>
      </c>
      <c r="F116" s="26">
        <f t="shared" si="12"/>
        <v>0</v>
      </c>
      <c r="G116" s="26">
        <f t="shared" si="13"/>
        <v>0</v>
      </c>
      <c r="H116" s="26" t="e">
        <f>+#REF!+#REF!</f>
        <v>#REF!</v>
      </c>
      <c r="I116" s="175">
        <v>108</v>
      </c>
      <c r="J116" s="206">
        <v>41320</v>
      </c>
      <c r="K116" s="206"/>
      <c r="L116" s="168" t="s">
        <v>114</v>
      </c>
      <c r="M116" s="168" t="s">
        <v>172</v>
      </c>
      <c r="N116" s="180">
        <v>10383757</v>
      </c>
      <c r="O116" s="181" t="s">
        <v>449</v>
      </c>
      <c r="P116" s="182" t="s">
        <v>450</v>
      </c>
      <c r="Q116" s="168" t="s">
        <v>299</v>
      </c>
      <c r="R116" s="168">
        <v>7228667</v>
      </c>
      <c r="S116" s="168">
        <v>2</v>
      </c>
      <c r="T116" s="179" t="str">
        <f>+VLOOKUP(S116,GRUPO!$C$9:$D$15,2,FALSE)</f>
        <v>Edgar Albeiro Jojoa Bermúdez</v>
      </c>
      <c r="U116" s="168"/>
      <c r="V116" s="168">
        <v>1</v>
      </c>
      <c r="W116" s="168"/>
      <c r="X116" s="168"/>
      <c r="Y116" s="168"/>
      <c r="Z116" s="168"/>
    </row>
    <row r="117" spans="1:26" ht="24.95" customHeight="1" x14ac:dyDescent="0.2">
      <c r="A117" s="26">
        <f t="shared" si="7"/>
        <v>109</v>
      </c>
      <c r="B117" s="26">
        <f t="shared" ref="B117:B146" si="15">+S117</f>
        <v>2</v>
      </c>
      <c r="C117" s="26">
        <f t="shared" si="9"/>
        <v>0</v>
      </c>
      <c r="D117" s="26">
        <f t="shared" si="10"/>
        <v>1</v>
      </c>
      <c r="E117" s="26">
        <f t="shared" si="11"/>
        <v>0</v>
      </c>
      <c r="F117" s="26">
        <f t="shared" si="12"/>
        <v>0</v>
      </c>
      <c r="G117" s="26">
        <f t="shared" si="13"/>
        <v>0</v>
      </c>
      <c r="H117" s="26" t="e">
        <f>+#REF!+#REF!</f>
        <v>#REF!</v>
      </c>
      <c r="I117" s="175">
        <v>109</v>
      </c>
      <c r="J117" s="206">
        <v>41320</v>
      </c>
      <c r="K117" s="206"/>
      <c r="L117" s="168" t="s">
        <v>114</v>
      </c>
      <c r="M117" s="168" t="s">
        <v>172</v>
      </c>
      <c r="N117" s="180">
        <v>10383782</v>
      </c>
      <c r="O117" s="181" t="s">
        <v>451</v>
      </c>
      <c r="P117" s="182" t="s">
        <v>452</v>
      </c>
      <c r="Q117" s="168" t="s">
        <v>300</v>
      </c>
      <c r="R117" s="168">
        <v>3156084380</v>
      </c>
      <c r="S117" s="168">
        <v>2</v>
      </c>
      <c r="T117" s="179" t="str">
        <f>+VLOOKUP(S117,GRUPO!$C$9:$D$15,2,FALSE)</f>
        <v>Edgar Albeiro Jojoa Bermúdez</v>
      </c>
      <c r="U117" s="168"/>
      <c r="V117" s="168">
        <v>1</v>
      </c>
      <c r="W117" s="168"/>
      <c r="X117" s="168"/>
      <c r="Y117" s="168"/>
      <c r="Z117" s="168"/>
    </row>
    <row r="118" spans="1:26" ht="24.95" customHeight="1" x14ac:dyDescent="0.2">
      <c r="A118" s="26">
        <f t="shared" si="7"/>
        <v>110</v>
      </c>
      <c r="B118" s="26">
        <f t="shared" si="15"/>
        <v>2</v>
      </c>
      <c r="C118" s="26">
        <f t="shared" si="9"/>
        <v>0</v>
      </c>
      <c r="D118" s="26">
        <f t="shared" si="10"/>
        <v>1</v>
      </c>
      <c r="E118" s="26">
        <f t="shared" si="11"/>
        <v>0</v>
      </c>
      <c r="F118" s="26">
        <f t="shared" si="12"/>
        <v>0</v>
      </c>
      <c r="G118" s="26">
        <f t="shared" si="13"/>
        <v>0</v>
      </c>
      <c r="H118" s="26" t="e">
        <f>+#REF!+#REF!</f>
        <v>#REF!</v>
      </c>
      <c r="I118" s="175">
        <v>110</v>
      </c>
      <c r="J118" s="206">
        <v>41320</v>
      </c>
      <c r="K118" s="206"/>
      <c r="L118" s="168" t="s">
        <v>114</v>
      </c>
      <c r="M118" s="168" t="s">
        <v>172</v>
      </c>
      <c r="N118" s="180">
        <v>10383755</v>
      </c>
      <c r="O118" s="181" t="s">
        <v>453</v>
      </c>
      <c r="P118" s="182" t="s">
        <v>454</v>
      </c>
      <c r="Q118" s="168" t="s">
        <v>301</v>
      </c>
      <c r="R118" s="168">
        <v>3104645151</v>
      </c>
      <c r="S118" s="168">
        <v>2</v>
      </c>
      <c r="T118" s="179" t="str">
        <f>+VLOOKUP(S118,GRUPO!$C$9:$D$15,2,FALSE)</f>
        <v>Edgar Albeiro Jojoa Bermúdez</v>
      </c>
      <c r="U118" s="168"/>
      <c r="V118" s="168">
        <v>1</v>
      </c>
      <c r="W118" s="168"/>
      <c r="X118" s="168"/>
      <c r="Y118" s="168"/>
      <c r="Z118" s="168"/>
    </row>
    <row r="119" spans="1:26" ht="24.95" customHeight="1" x14ac:dyDescent="0.2">
      <c r="A119" s="26">
        <f t="shared" si="7"/>
        <v>111</v>
      </c>
      <c r="B119" s="26">
        <f t="shared" si="15"/>
        <v>2</v>
      </c>
      <c r="C119" s="26">
        <f t="shared" si="9"/>
        <v>0</v>
      </c>
      <c r="D119" s="26">
        <f t="shared" si="10"/>
        <v>1</v>
      </c>
      <c r="E119" s="26">
        <f t="shared" si="11"/>
        <v>0</v>
      </c>
      <c r="F119" s="26">
        <f t="shared" si="12"/>
        <v>0</v>
      </c>
      <c r="G119" s="26">
        <f t="shared" si="13"/>
        <v>0</v>
      </c>
      <c r="H119" s="26" t="e">
        <f>+#REF!+#REF!</f>
        <v>#REF!</v>
      </c>
      <c r="I119" s="175">
        <v>111</v>
      </c>
      <c r="J119" s="206">
        <v>41320</v>
      </c>
      <c r="K119" s="206"/>
      <c r="L119" s="168" t="s">
        <v>114</v>
      </c>
      <c r="M119" s="168" t="s">
        <v>172</v>
      </c>
      <c r="N119" s="180">
        <v>10383753</v>
      </c>
      <c r="O119" s="181" t="s">
        <v>455</v>
      </c>
      <c r="P119" s="182" t="s">
        <v>456</v>
      </c>
      <c r="Q119" s="168" t="s">
        <v>302</v>
      </c>
      <c r="R119" s="168">
        <v>3204154147</v>
      </c>
      <c r="S119" s="168">
        <v>2</v>
      </c>
      <c r="T119" s="179" t="str">
        <f>+VLOOKUP(S119,GRUPO!$C$9:$D$15,2,FALSE)</f>
        <v>Edgar Albeiro Jojoa Bermúdez</v>
      </c>
      <c r="U119" s="168"/>
      <c r="V119" s="168">
        <v>1</v>
      </c>
      <c r="W119" s="168"/>
      <c r="X119" s="168"/>
      <c r="Y119" s="168"/>
      <c r="Z119" s="168"/>
    </row>
    <row r="120" spans="1:26" ht="24.95" customHeight="1" x14ac:dyDescent="0.2">
      <c r="A120" s="26">
        <f t="shared" si="7"/>
        <v>112</v>
      </c>
      <c r="B120" s="26">
        <f t="shared" si="15"/>
        <v>2</v>
      </c>
      <c r="C120" s="26">
        <f t="shared" si="9"/>
        <v>0</v>
      </c>
      <c r="D120" s="26">
        <f t="shared" si="10"/>
        <v>1</v>
      </c>
      <c r="E120" s="26">
        <f t="shared" si="11"/>
        <v>0</v>
      </c>
      <c r="F120" s="26">
        <f t="shared" si="12"/>
        <v>0</v>
      </c>
      <c r="G120" s="26">
        <f t="shared" si="13"/>
        <v>0</v>
      </c>
      <c r="H120" s="26" t="e">
        <f>+#REF!+#REF!</f>
        <v>#REF!</v>
      </c>
      <c r="I120" s="175">
        <v>112</v>
      </c>
      <c r="J120" s="206">
        <v>41320</v>
      </c>
      <c r="K120" s="206"/>
      <c r="L120" s="168" t="s">
        <v>114</v>
      </c>
      <c r="M120" s="168" t="s">
        <v>172</v>
      </c>
      <c r="N120" s="180">
        <v>10383738</v>
      </c>
      <c r="O120" s="181" t="s">
        <v>457</v>
      </c>
      <c r="P120" s="182" t="s">
        <v>458</v>
      </c>
      <c r="Q120" s="168" t="s">
        <v>303</v>
      </c>
      <c r="R120" s="168">
        <v>7296509</v>
      </c>
      <c r="S120" s="168">
        <v>2</v>
      </c>
      <c r="T120" s="179" t="str">
        <f>+VLOOKUP(S120,GRUPO!$C$9:$D$15,2,FALSE)</f>
        <v>Edgar Albeiro Jojoa Bermúdez</v>
      </c>
      <c r="U120" s="168"/>
      <c r="V120" s="168">
        <v>1</v>
      </c>
      <c r="W120" s="168"/>
      <c r="X120" s="168"/>
      <c r="Y120" s="168"/>
      <c r="Z120" s="168"/>
    </row>
    <row r="121" spans="1:26" ht="24.95" customHeight="1" x14ac:dyDescent="0.2">
      <c r="A121" s="26">
        <f t="shared" si="7"/>
        <v>113</v>
      </c>
      <c r="B121" s="26">
        <f t="shared" si="15"/>
        <v>2</v>
      </c>
      <c r="C121" s="26">
        <f t="shared" si="9"/>
        <v>0</v>
      </c>
      <c r="D121" s="26">
        <f t="shared" si="10"/>
        <v>0</v>
      </c>
      <c r="E121" s="26">
        <f t="shared" si="11"/>
        <v>1</v>
      </c>
      <c r="F121" s="26">
        <f t="shared" si="12"/>
        <v>0</v>
      </c>
      <c r="G121" s="26">
        <f t="shared" si="13"/>
        <v>0</v>
      </c>
      <c r="H121" s="26" t="e">
        <f>+#REF!+#REF!</f>
        <v>#REF!</v>
      </c>
      <c r="I121" s="175">
        <v>113</v>
      </c>
      <c r="J121" s="206">
        <v>41440</v>
      </c>
      <c r="K121" s="206"/>
      <c r="L121" s="168" t="s">
        <v>114</v>
      </c>
      <c r="M121" s="168" t="s">
        <v>172</v>
      </c>
      <c r="N121" s="180">
        <v>10383821</v>
      </c>
      <c r="O121" s="181" t="s">
        <v>459</v>
      </c>
      <c r="P121" s="182" t="s">
        <v>460</v>
      </c>
      <c r="Q121" s="168" t="s">
        <v>304</v>
      </c>
      <c r="R121" s="168">
        <v>3183034553</v>
      </c>
      <c r="S121" s="168">
        <v>2</v>
      </c>
      <c r="T121" s="179" t="str">
        <f>+VLOOKUP(S121,GRUPO!$C$9:$D$15,2,FALSE)</f>
        <v>Edgar Albeiro Jojoa Bermúdez</v>
      </c>
      <c r="U121" s="168"/>
      <c r="V121" s="168"/>
      <c r="W121" s="168">
        <v>1</v>
      </c>
      <c r="X121" s="168"/>
      <c r="Y121" s="168"/>
      <c r="Z121" s="168" t="s">
        <v>311</v>
      </c>
    </row>
    <row r="122" spans="1:26" ht="24.95" customHeight="1" x14ac:dyDescent="0.2">
      <c r="A122" s="26">
        <f t="shared" si="7"/>
        <v>114</v>
      </c>
      <c r="B122" s="26">
        <f t="shared" si="15"/>
        <v>1</v>
      </c>
      <c r="C122" s="26">
        <f t="shared" si="9"/>
        <v>1</v>
      </c>
      <c r="D122" s="26">
        <f t="shared" si="10"/>
        <v>0</v>
      </c>
      <c r="E122" s="26">
        <f t="shared" si="11"/>
        <v>0</v>
      </c>
      <c r="F122" s="26">
        <f t="shared" si="12"/>
        <v>0</v>
      </c>
      <c r="G122" s="26">
        <f t="shared" si="13"/>
        <v>0</v>
      </c>
      <c r="H122" s="26" t="e">
        <f>+#REF!+#REF!</f>
        <v>#REF!</v>
      </c>
      <c r="I122" s="175">
        <v>114</v>
      </c>
      <c r="J122" s="206">
        <v>41440</v>
      </c>
      <c r="K122" s="207"/>
      <c r="L122" s="168" t="s">
        <v>330</v>
      </c>
      <c r="M122" s="168" t="s">
        <v>258</v>
      </c>
      <c r="N122" s="183">
        <v>10373726</v>
      </c>
      <c r="O122" s="184" t="s">
        <v>323</v>
      </c>
      <c r="P122" s="168" t="s">
        <v>332</v>
      </c>
      <c r="Q122" s="168" t="s">
        <v>338</v>
      </c>
      <c r="R122" s="168">
        <v>3104003164</v>
      </c>
      <c r="S122" s="168">
        <v>1</v>
      </c>
      <c r="T122" s="179" t="str">
        <f>+VLOOKUP(S122,GRUPO!$C$9:$D$15,2,FALSE)</f>
        <v>Edisson Andrés Pantoja Solarte</v>
      </c>
      <c r="U122" s="168">
        <v>1</v>
      </c>
      <c r="V122" s="168"/>
      <c r="W122" s="168"/>
      <c r="X122" s="168"/>
      <c r="Y122" s="168"/>
      <c r="Z122" s="168" t="s">
        <v>328</v>
      </c>
    </row>
    <row r="123" spans="1:26" ht="24.95" customHeight="1" x14ac:dyDescent="0.2">
      <c r="A123" s="26">
        <f t="shared" si="7"/>
        <v>115</v>
      </c>
      <c r="B123" s="26">
        <f t="shared" si="15"/>
        <v>1</v>
      </c>
      <c r="C123" s="26">
        <f t="shared" si="9"/>
        <v>1</v>
      </c>
      <c r="D123" s="26">
        <f t="shared" si="10"/>
        <v>0</v>
      </c>
      <c r="E123" s="26">
        <f t="shared" si="11"/>
        <v>0</v>
      </c>
      <c r="F123" s="26">
        <f t="shared" si="12"/>
        <v>0</v>
      </c>
      <c r="G123" s="26">
        <f t="shared" si="13"/>
        <v>0</v>
      </c>
      <c r="H123" s="26" t="e">
        <f>+#REF!+#REF!</f>
        <v>#REF!</v>
      </c>
      <c r="I123" s="175">
        <v>115</v>
      </c>
      <c r="J123" s="206">
        <v>41440</v>
      </c>
      <c r="K123" s="207"/>
      <c r="L123" s="168" t="s">
        <v>330</v>
      </c>
      <c r="M123" s="168" t="s">
        <v>331</v>
      </c>
      <c r="N123" s="183">
        <v>10373671</v>
      </c>
      <c r="O123" s="184" t="s">
        <v>324</v>
      </c>
      <c r="P123" s="168" t="s">
        <v>333</v>
      </c>
      <c r="Q123" s="168" t="s">
        <v>339</v>
      </c>
      <c r="R123" s="168">
        <v>3147158039</v>
      </c>
      <c r="S123" s="168">
        <v>1</v>
      </c>
      <c r="T123" s="179" t="str">
        <f>+VLOOKUP(S123,GRUPO!$C$9:$D$15,2,FALSE)</f>
        <v>Edisson Andrés Pantoja Solarte</v>
      </c>
      <c r="U123" s="168">
        <v>1</v>
      </c>
      <c r="V123" s="168"/>
      <c r="W123" s="168"/>
      <c r="X123" s="168"/>
      <c r="Y123" s="168"/>
      <c r="Z123" s="168"/>
    </row>
    <row r="124" spans="1:26" ht="24.95" customHeight="1" x14ac:dyDescent="0.2">
      <c r="A124" s="26">
        <f t="shared" si="7"/>
        <v>116</v>
      </c>
      <c r="B124" s="26">
        <f t="shared" si="15"/>
        <v>1</v>
      </c>
      <c r="C124" s="26">
        <f t="shared" si="9"/>
        <v>1</v>
      </c>
      <c r="D124" s="26">
        <f t="shared" si="10"/>
        <v>0</v>
      </c>
      <c r="E124" s="26">
        <f t="shared" si="11"/>
        <v>0</v>
      </c>
      <c r="F124" s="26">
        <f t="shared" si="12"/>
        <v>0</v>
      </c>
      <c r="G124" s="26">
        <f t="shared" si="13"/>
        <v>0</v>
      </c>
      <c r="H124" s="26" t="e">
        <f>+#REF!+#REF!</f>
        <v>#REF!</v>
      </c>
      <c r="I124" s="175">
        <v>116</v>
      </c>
      <c r="J124" s="206">
        <v>41440</v>
      </c>
      <c r="K124" s="207"/>
      <c r="L124" s="168" t="s">
        <v>330</v>
      </c>
      <c r="M124" s="168" t="s">
        <v>331</v>
      </c>
      <c r="N124" s="183">
        <v>10373720</v>
      </c>
      <c r="O124" s="184" t="s">
        <v>325</v>
      </c>
      <c r="P124" s="168" t="s">
        <v>334</v>
      </c>
      <c r="Q124" s="168" t="s">
        <v>340</v>
      </c>
      <c r="R124" s="168">
        <v>3113163983</v>
      </c>
      <c r="S124" s="168">
        <v>1</v>
      </c>
      <c r="T124" s="179" t="str">
        <f>+VLOOKUP(S124,GRUPO!$C$9:$D$15,2,FALSE)</f>
        <v>Edisson Andrés Pantoja Solarte</v>
      </c>
      <c r="U124" s="168">
        <v>1</v>
      </c>
      <c r="V124" s="168"/>
      <c r="W124" s="168"/>
      <c r="X124" s="168"/>
      <c r="Y124" s="168"/>
      <c r="Z124" s="168"/>
    </row>
    <row r="125" spans="1:26" ht="24.95" customHeight="1" x14ac:dyDescent="0.2">
      <c r="A125" s="26">
        <f t="shared" si="7"/>
        <v>117</v>
      </c>
      <c r="B125" s="26">
        <f t="shared" si="15"/>
        <v>1</v>
      </c>
      <c r="C125" s="26">
        <f t="shared" si="9"/>
        <v>1</v>
      </c>
      <c r="D125" s="26">
        <f t="shared" si="10"/>
        <v>0</v>
      </c>
      <c r="E125" s="26">
        <f t="shared" si="11"/>
        <v>0</v>
      </c>
      <c r="F125" s="26">
        <f t="shared" si="12"/>
        <v>0</v>
      </c>
      <c r="G125" s="26">
        <f t="shared" si="13"/>
        <v>0</v>
      </c>
      <c r="H125" s="26" t="e">
        <f>+#REF!+#REF!</f>
        <v>#REF!</v>
      </c>
      <c r="I125" s="175">
        <v>117</v>
      </c>
      <c r="J125" s="206">
        <v>41440</v>
      </c>
      <c r="K125" s="207"/>
      <c r="L125" s="168" t="s">
        <v>330</v>
      </c>
      <c r="M125" s="168" t="s">
        <v>331</v>
      </c>
      <c r="N125" s="183">
        <v>10373720</v>
      </c>
      <c r="O125" s="184" t="s">
        <v>325</v>
      </c>
      <c r="P125" s="168" t="s">
        <v>335</v>
      </c>
      <c r="Q125" s="168" t="s">
        <v>341</v>
      </c>
      <c r="R125" s="168">
        <v>3106436779</v>
      </c>
      <c r="S125" s="168">
        <v>1</v>
      </c>
      <c r="T125" s="179" t="str">
        <f>+VLOOKUP(S125,GRUPO!$C$9:$D$15,2,FALSE)</f>
        <v>Edisson Andrés Pantoja Solarte</v>
      </c>
      <c r="U125" s="168">
        <v>1</v>
      </c>
      <c r="V125" s="168"/>
      <c r="W125" s="168"/>
      <c r="X125" s="168"/>
      <c r="Y125" s="168"/>
      <c r="Z125" s="168"/>
    </row>
    <row r="126" spans="1:26" ht="24.95" customHeight="1" x14ac:dyDescent="0.2">
      <c r="A126" s="26">
        <f t="shared" si="7"/>
        <v>118</v>
      </c>
      <c r="B126" s="26">
        <f t="shared" si="15"/>
        <v>1</v>
      </c>
      <c r="C126" s="26">
        <f t="shared" si="9"/>
        <v>0</v>
      </c>
      <c r="D126" s="26">
        <f t="shared" si="10"/>
        <v>1</v>
      </c>
      <c r="E126" s="26">
        <f t="shared" si="11"/>
        <v>0</v>
      </c>
      <c r="F126" s="26">
        <f t="shared" si="12"/>
        <v>0</v>
      </c>
      <c r="G126" s="26">
        <f t="shared" si="13"/>
        <v>0</v>
      </c>
      <c r="H126" s="26" t="e">
        <f>+#REF!+#REF!</f>
        <v>#REF!</v>
      </c>
      <c r="I126" s="175">
        <v>118</v>
      </c>
      <c r="J126" s="206">
        <v>41440</v>
      </c>
      <c r="K126" s="207"/>
      <c r="L126" s="168" t="s">
        <v>330</v>
      </c>
      <c r="M126" s="168" t="s">
        <v>331</v>
      </c>
      <c r="N126" s="183">
        <v>10373637</v>
      </c>
      <c r="O126" s="184" t="s">
        <v>326</v>
      </c>
      <c r="P126" s="168" t="s">
        <v>336</v>
      </c>
      <c r="Q126" s="168" t="s">
        <v>336</v>
      </c>
      <c r="R126" s="168">
        <v>3172553254</v>
      </c>
      <c r="S126" s="168">
        <v>1</v>
      </c>
      <c r="T126" s="179" t="str">
        <f>+VLOOKUP(S126,GRUPO!$C$9:$D$15,2,FALSE)</f>
        <v>Edisson Andrés Pantoja Solarte</v>
      </c>
      <c r="U126" s="168"/>
      <c r="V126" s="168">
        <v>1</v>
      </c>
      <c r="W126" s="168"/>
      <c r="X126" s="168"/>
      <c r="Y126" s="168"/>
      <c r="Z126" s="168" t="s">
        <v>329</v>
      </c>
    </row>
    <row r="127" spans="1:26" ht="24.95" customHeight="1" x14ac:dyDescent="0.2">
      <c r="A127" s="26">
        <f t="shared" si="7"/>
        <v>119</v>
      </c>
      <c r="B127" s="26">
        <f t="shared" si="15"/>
        <v>1</v>
      </c>
      <c r="C127" s="26">
        <f t="shared" si="9"/>
        <v>0</v>
      </c>
      <c r="D127" s="26">
        <f t="shared" si="10"/>
        <v>1</v>
      </c>
      <c r="E127" s="26">
        <f t="shared" si="11"/>
        <v>0</v>
      </c>
      <c r="F127" s="26">
        <f t="shared" si="12"/>
        <v>0</v>
      </c>
      <c r="G127" s="26">
        <f t="shared" si="13"/>
        <v>0</v>
      </c>
      <c r="H127" s="26" t="e">
        <f>+#REF!+#REF!</f>
        <v>#REF!</v>
      </c>
      <c r="I127" s="175">
        <v>119</v>
      </c>
      <c r="J127" s="206">
        <v>41440</v>
      </c>
      <c r="K127" s="207"/>
      <c r="L127" s="168" t="s">
        <v>330</v>
      </c>
      <c r="M127" s="168" t="s">
        <v>331</v>
      </c>
      <c r="N127" s="183">
        <v>10373667</v>
      </c>
      <c r="O127" s="184" t="s">
        <v>327</v>
      </c>
      <c r="P127" s="168" t="s">
        <v>337</v>
      </c>
      <c r="Q127" s="168" t="s">
        <v>337</v>
      </c>
      <c r="R127" s="168">
        <v>3182809311</v>
      </c>
      <c r="S127" s="168">
        <v>1</v>
      </c>
      <c r="T127" s="179" t="str">
        <f>+VLOOKUP(S127,GRUPO!$C$9:$D$15,2,FALSE)</f>
        <v>Edisson Andrés Pantoja Solarte</v>
      </c>
      <c r="U127" s="168"/>
      <c r="V127" s="168">
        <v>1</v>
      </c>
      <c r="W127" s="168"/>
      <c r="X127" s="168"/>
      <c r="Y127" s="168"/>
      <c r="Z127" s="168"/>
    </row>
    <row r="128" spans="1:26" ht="24.95" customHeight="1" x14ac:dyDescent="0.2">
      <c r="A128" s="26">
        <f t="shared" si="7"/>
        <v>120</v>
      </c>
      <c r="B128" s="26">
        <f t="shared" si="15"/>
        <v>2</v>
      </c>
      <c r="C128" s="26">
        <f t="shared" si="9"/>
        <v>0</v>
      </c>
      <c r="D128" s="26">
        <f t="shared" si="10"/>
        <v>1</v>
      </c>
      <c r="E128" s="26">
        <f t="shared" si="11"/>
        <v>0</v>
      </c>
      <c r="F128" s="26">
        <f t="shared" si="12"/>
        <v>0</v>
      </c>
      <c r="G128" s="26">
        <f t="shared" si="13"/>
        <v>0</v>
      </c>
      <c r="H128" s="26" t="e">
        <f>+#REF!+#REF!</f>
        <v>#REF!</v>
      </c>
      <c r="I128" s="175">
        <v>120</v>
      </c>
      <c r="J128" s="206">
        <v>41441</v>
      </c>
      <c r="K128" s="207"/>
      <c r="L128" s="168" t="s">
        <v>114</v>
      </c>
      <c r="M128" s="168" t="s">
        <v>172</v>
      </c>
      <c r="N128" s="180">
        <v>10383745</v>
      </c>
      <c r="O128" s="181" t="s">
        <v>461</v>
      </c>
      <c r="P128" s="182" t="s">
        <v>462</v>
      </c>
      <c r="Q128" s="168" t="s">
        <v>306</v>
      </c>
      <c r="R128" s="168">
        <v>3157796668</v>
      </c>
      <c r="S128" s="168">
        <v>2</v>
      </c>
      <c r="T128" s="179" t="str">
        <f>+VLOOKUP(S128,GRUPO!$C$9:$D$15,2,FALSE)</f>
        <v>Edgar Albeiro Jojoa Bermúdez</v>
      </c>
      <c r="U128" s="168"/>
      <c r="V128" s="168">
        <v>1</v>
      </c>
      <c r="W128" s="168"/>
      <c r="X128" s="168"/>
      <c r="Y128" s="168"/>
      <c r="Z128" s="168"/>
    </row>
    <row r="129" spans="1:26" ht="24.95" customHeight="1" x14ac:dyDescent="0.2">
      <c r="A129" s="26">
        <f t="shared" si="7"/>
        <v>121</v>
      </c>
      <c r="B129" s="26">
        <f t="shared" si="15"/>
        <v>2</v>
      </c>
      <c r="C129" s="26">
        <f t="shared" si="9"/>
        <v>0</v>
      </c>
      <c r="D129" s="26">
        <f t="shared" si="10"/>
        <v>1</v>
      </c>
      <c r="E129" s="26">
        <f t="shared" si="11"/>
        <v>0</v>
      </c>
      <c r="F129" s="26">
        <f t="shared" si="12"/>
        <v>0</v>
      </c>
      <c r="G129" s="26">
        <f t="shared" si="13"/>
        <v>0</v>
      </c>
      <c r="H129" s="26" t="e">
        <f>+#REF!+#REF!</f>
        <v>#REF!</v>
      </c>
      <c r="I129" s="175">
        <v>121</v>
      </c>
      <c r="J129" s="206">
        <v>41441</v>
      </c>
      <c r="K129" s="207"/>
      <c r="L129" s="168" t="s">
        <v>114</v>
      </c>
      <c r="M129" s="168" t="s">
        <v>172</v>
      </c>
      <c r="N129" s="180">
        <v>10383762</v>
      </c>
      <c r="O129" s="181" t="s">
        <v>463</v>
      </c>
      <c r="P129" s="182" t="s">
        <v>464</v>
      </c>
      <c r="Q129" s="168" t="s">
        <v>307</v>
      </c>
      <c r="R129" s="168">
        <v>3007915953</v>
      </c>
      <c r="S129" s="168">
        <v>2</v>
      </c>
      <c r="T129" s="179" t="str">
        <f>+VLOOKUP(S129,GRUPO!$C$9:$D$15,2,FALSE)</f>
        <v>Edgar Albeiro Jojoa Bermúdez</v>
      </c>
      <c r="U129" s="168"/>
      <c r="V129" s="168">
        <v>1</v>
      </c>
      <c r="W129" s="168"/>
      <c r="X129" s="168"/>
      <c r="Y129" s="168"/>
      <c r="Z129" s="168"/>
    </row>
    <row r="130" spans="1:26" ht="24.95" customHeight="1" x14ac:dyDescent="0.2">
      <c r="A130" s="26">
        <f t="shared" si="7"/>
        <v>122</v>
      </c>
      <c r="B130" s="26">
        <f t="shared" si="15"/>
        <v>2</v>
      </c>
      <c r="C130" s="26">
        <f t="shared" si="9"/>
        <v>0</v>
      </c>
      <c r="D130" s="26">
        <f t="shared" si="10"/>
        <v>1</v>
      </c>
      <c r="E130" s="26">
        <f t="shared" si="11"/>
        <v>0</v>
      </c>
      <c r="F130" s="26">
        <f t="shared" si="12"/>
        <v>0</v>
      </c>
      <c r="G130" s="26">
        <f t="shared" si="13"/>
        <v>0</v>
      </c>
      <c r="H130" s="26" t="e">
        <f>+#REF!+#REF!</f>
        <v>#REF!</v>
      </c>
      <c r="I130" s="175">
        <v>122</v>
      </c>
      <c r="J130" s="206">
        <v>41441</v>
      </c>
      <c r="K130" s="207"/>
      <c r="L130" s="168" t="s">
        <v>114</v>
      </c>
      <c r="M130" s="168" t="s">
        <v>172</v>
      </c>
      <c r="N130" s="180">
        <v>10383818</v>
      </c>
      <c r="O130" s="181" t="s">
        <v>465</v>
      </c>
      <c r="P130" s="182" t="s">
        <v>466</v>
      </c>
      <c r="Q130" s="168" t="s">
        <v>308</v>
      </c>
      <c r="R130" s="168">
        <v>3164465140</v>
      </c>
      <c r="S130" s="168">
        <v>2</v>
      </c>
      <c r="T130" s="179" t="str">
        <f>+VLOOKUP(S130,GRUPO!$C$9:$D$15,2,FALSE)</f>
        <v>Edgar Albeiro Jojoa Bermúdez</v>
      </c>
      <c r="U130" s="168"/>
      <c r="V130" s="168">
        <v>1</v>
      </c>
      <c r="W130" s="168"/>
      <c r="X130" s="168"/>
      <c r="Y130" s="168"/>
      <c r="Z130" s="168"/>
    </row>
    <row r="131" spans="1:26" ht="24.95" customHeight="1" x14ac:dyDescent="0.2">
      <c r="A131" s="26">
        <f t="shared" si="7"/>
        <v>123</v>
      </c>
      <c r="B131" s="26">
        <f t="shared" si="15"/>
        <v>2</v>
      </c>
      <c r="C131" s="26">
        <f t="shared" si="9"/>
        <v>0</v>
      </c>
      <c r="D131" s="26">
        <f t="shared" si="10"/>
        <v>1</v>
      </c>
      <c r="E131" s="26">
        <f t="shared" si="11"/>
        <v>0</v>
      </c>
      <c r="F131" s="26">
        <f t="shared" si="12"/>
        <v>0</v>
      </c>
      <c r="G131" s="26">
        <f t="shared" si="13"/>
        <v>0</v>
      </c>
      <c r="H131" s="26" t="e">
        <f>+#REF!+#REF!</f>
        <v>#REF!</v>
      </c>
      <c r="I131" s="175">
        <v>123</v>
      </c>
      <c r="J131" s="206">
        <v>41441</v>
      </c>
      <c r="K131" s="207"/>
      <c r="L131" s="168" t="s">
        <v>114</v>
      </c>
      <c r="M131" s="168" t="s">
        <v>172</v>
      </c>
      <c r="N131" s="180">
        <v>10383823</v>
      </c>
      <c r="O131" s="181" t="s">
        <v>467</v>
      </c>
      <c r="P131" s="182" t="s">
        <v>441</v>
      </c>
      <c r="Q131" s="168" t="s">
        <v>309</v>
      </c>
      <c r="R131" s="168">
        <v>0</v>
      </c>
      <c r="S131" s="168">
        <v>2</v>
      </c>
      <c r="T131" s="179" t="str">
        <f>+VLOOKUP(S131,GRUPO!$C$9:$D$15,2,FALSE)</f>
        <v>Edgar Albeiro Jojoa Bermúdez</v>
      </c>
      <c r="U131" s="168"/>
      <c r="V131" s="168">
        <v>1</v>
      </c>
      <c r="W131" s="168"/>
      <c r="X131" s="168"/>
      <c r="Y131" s="168"/>
      <c r="Z131" s="168"/>
    </row>
    <row r="132" spans="1:26" ht="24.95" customHeight="1" x14ac:dyDescent="0.2">
      <c r="A132" s="26">
        <f t="shared" si="7"/>
        <v>124</v>
      </c>
      <c r="B132" s="26">
        <f t="shared" si="15"/>
        <v>2</v>
      </c>
      <c r="C132" s="26">
        <f t="shared" si="9"/>
        <v>0</v>
      </c>
      <c r="D132" s="26">
        <f t="shared" si="10"/>
        <v>1</v>
      </c>
      <c r="E132" s="26">
        <f t="shared" si="11"/>
        <v>0</v>
      </c>
      <c r="F132" s="26">
        <f t="shared" si="12"/>
        <v>0</v>
      </c>
      <c r="G132" s="26">
        <f t="shared" si="13"/>
        <v>0</v>
      </c>
      <c r="H132" s="26" t="e">
        <f>+#REF!+#REF!</f>
        <v>#REF!</v>
      </c>
      <c r="I132" s="175">
        <v>124</v>
      </c>
      <c r="J132" s="206">
        <v>41441</v>
      </c>
      <c r="K132" s="207"/>
      <c r="L132" s="168" t="s">
        <v>114</v>
      </c>
      <c r="M132" s="168" t="s">
        <v>172</v>
      </c>
      <c r="N132" s="180">
        <v>10383829</v>
      </c>
      <c r="O132" s="181" t="s">
        <v>468</v>
      </c>
      <c r="P132" s="182" t="s">
        <v>464</v>
      </c>
      <c r="Q132" s="168" t="s">
        <v>310</v>
      </c>
      <c r="R132" s="168">
        <v>3104169379</v>
      </c>
      <c r="S132" s="168">
        <v>2</v>
      </c>
      <c r="T132" s="179" t="str">
        <f>+VLOOKUP(S132,GRUPO!$C$9:$D$15,2,FALSE)</f>
        <v>Edgar Albeiro Jojoa Bermúdez</v>
      </c>
      <c r="U132" s="168"/>
      <c r="V132" s="168">
        <v>1</v>
      </c>
      <c r="W132" s="168"/>
      <c r="X132" s="168"/>
      <c r="Y132" s="168"/>
      <c r="Z132" s="168"/>
    </row>
    <row r="133" spans="1:26" ht="24.95" customHeight="1" x14ac:dyDescent="0.2">
      <c r="A133" s="26">
        <f t="shared" si="7"/>
        <v>125</v>
      </c>
      <c r="B133" s="26">
        <f t="shared" si="15"/>
        <v>3</v>
      </c>
      <c r="C133" s="26">
        <f t="shared" si="9"/>
        <v>1</v>
      </c>
      <c r="D133" s="26">
        <f t="shared" si="10"/>
        <v>0</v>
      </c>
      <c r="E133" s="26">
        <f t="shared" si="11"/>
        <v>0</v>
      </c>
      <c r="F133" s="26">
        <f t="shared" si="12"/>
        <v>0</v>
      </c>
      <c r="G133" s="26">
        <f t="shared" si="13"/>
        <v>0</v>
      </c>
      <c r="H133" s="26" t="e">
        <f>+#REF!+#REF!</f>
        <v>#REF!</v>
      </c>
      <c r="I133" s="175">
        <v>125</v>
      </c>
      <c r="J133" s="206">
        <v>41441</v>
      </c>
      <c r="K133" s="207"/>
      <c r="L133" s="168" t="s">
        <v>114</v>
      </c>
      <c r="M133" s="168" t="s">
        <v>312</v>
      </c>
      <c r="N133" s="183">
        <v>10393909</v>
      </c>
      <c r="O133" s="177" t="s">
        <v>392</v>
      </c>
      <c r="P133" s="168" t="s">
        <v>313</v>
      </c>
      <c r="Q133" s="168" t="s">
        <v>314</v>
      </c>
      <c r="R133" s="168">
        <v>3127274623</v>
      </c>
      <c r="S133" s="168">
        <v>3</v>
      </c>
      <c r="T133" s="179" t="str">
        <f>+VLOOKUP(S133,GRUPO!$C$9:$D$15,2,FALSE)</f>
        <v>William Andrés Sánchez Yela</v>
      </c>
      <c r="U133" s="168">
        <v>1</v>
      </c>
      <c r="V133" s="168"/>
      <c r="W133" s="168"/>
      <c r="X133" s="168"/>
      <c r="Y133" s="168"/>
      <c r="Z133" s="168"/>
    </row>
    <row r="134" spans="1:26" ht="24.95" customHeight="1" x14ac:dyDescent="0.2">
      <c r="A134" s="26">
        <f t="shared" si="7"/>
        <v>126</v>
      </c>
      <c r="B134" s="26">
        <f t="shared" si="15"/>
        <v>3</v>
      </c>
      <c r="C134" s="26">
        <f t="shared" si="9"/>
        <v>0</v>
      </c>
      <c r="D134" s="26">
        <f t="shared" si="10"/>
        <v>1</v>
      </c>
      <c r="E134" s="26">
        <f t="shared" si="11"/>
        <v>0</v>
      </c>
      <c r="F134" s="26">
        <f t="shared" si="12"/>
        <v>0</v>
      </c>
      <c r="G134" s="26">
        <f t="shared" si="13"/>
        <v>0</v>
      </c>
      <c r="H134" s="26" t="e">
        <f>+#REF!+#REF!</f>
        <v>#REF!</v>
      </c>
      <c r="I134" s="175">
        <v>126</v>
      </c>
      <c r="J134" s="206">
        <v>41441</v>
      </c>
      <c r="K134" s="207"/>
      <c r="L134" s="168" t="s">
        <v>114</v>
      </c>
      <c r="M134" s="168" t="s">
        <v>315</v>
      </c>
      <c r="N134" s="183">
        <v>10393847</v>
      </c>
      <c r="O134" s="177" t="s">
        <v>393</v>
      </c>
      <c r="P134" s="178" t="s">
        <v>540</v>
      </c>
      <c r="Q134" s="168" t="s">
        <v>316</v>
      </c>
      <c r="R134" s="168">
        <v>3186367663</v>
      </c>
      <c r="S134" s="168">
        <v>3</v>
      </c>
      <c r="T134" s="179" t="str">
        <f>+VLOOKUP(S134,GRUPO!$C$9:$D$15,2,FALSE)</f>
        <v>William Andrés Sánchez Yela</v>
      </c>
      <c r="U134" s="168"/>
      <c r="V134" s="168">
        <v>1</v>
      </c>
      <c r="W134" s="168"/>
      <c r="X134" s="168"/>
      <c r="Y134" s="168"/>
      <c r="Z134" s="168"/>
    </row>
    <row r="135" spans="1:26" ht="24.95" customHeight="1" x14ac:dyDescent="0.2">
      <c r="A135" s="26">
        <f t="shared" si="7"/>
        <v>127</v>
      </c>
      <c r="B135" s="26">
        <f t="shared" si="15"/>
        <v>3</v>
      </c>
      <c r="C135" s="26">
        <f t="shared" si="9"/>
        <v>0</v>
      </c>
      <c r="D135" s="26">
        <f t="shared" si="10"/>
        <v>1</v>
      </c>
      <c r="E135" s="26">
        <f t="shared" si="11"/>
        <v>0</v>
      </c>
      <c r="F135" s="26">
        <f t="shared" si="12"/>
        <v>0</v>
      </c>
      <c r="G135" s="26">
        <f t="shared" si="13"/>
        <v>0</v>
      </c>
      <c r="H135" s="26" t="e">
        <f>+#REF!+#REF!</f>
        <v>#REF!</v>
      </c>
      <c r="I135" s="175">
        <v>127</v>
      </c>
      <c r="J135" s="206">
        <v>41441</v>
      </c>
      <c r="K135" s="207"/>
      <c r="L135" s="168" t="s">
        <v>114</v>
      </c>
      <c r="M135" s="168" t="s">
        <v>317</v>
      </c>
      <c r="N135" s="183">
        <v>10393910</v>
      </c>
      <c r="O135" s="177" t="s">
        <v>394</v>
      </c>
      <c r="P135" s="178" t="s">
        <v>541</v>
      </c>
      <c r="Q135" s="168" t="s">
        <v>318</v>
      </c>
      <c r="R135" s="168">
        <v>3206809825</v>
      </c>
      <c r="S135" s="168">
        <v>3</v>
      </c>
      <c r="T135" s="179" t="str">
        <f>+VLOOKUP(S135,GRUPO!$C$9:$D$15,2,FALSE)</f>
        <v>William Andrés Sánchez Yela</v>
      </c>
      <c r="U135" s="168"/>
      <c r="V135" s="168">
        <v>1</v>
      </c>
      <c r="W135" s="168"/>
      <c r="X135" s="168"/>
      <c r="Y135" s="168"/>
      <c r="Z135" s="168"/>
    </row>
    <row r="136" spans="1:26" ht="24.95" customHeight="1" x14ac:dyDescent="0.2">
      <c r="A136" s="26">
        <f t="shared" si="7"/>
        <v>128</v>
      </c>
      <c r="B136" s="26">
        <f t="shared" si="15"/>
        <v>3</v>
      </c>
      <c r="C136" s="26">
        <f t="shared" si="9"/>
        <v>0</v>
      </c>
      <c r="D136" s="26">
        <f t="shared" si="10"/>
        <v>1</v>
      </c>
      <c r="E136" s="26">
        <f t="shared" si="11"/>
        <v>0</v>
      </c>
      <c r="F136" s="26">
        <f t="shared" si="12"/>
        <v>0</v>
      </c>
      <c r="G136" s="26">
        <f t="shared" si="13"/>
        <v>0</v>
      </c>
      <c r="H136" s="26" t="e">
        <f>+#REF!+#REF!</f>
        <v>#REF!</v>
      </c>
      <c r="I136" s="175">
        <v>128</v>
      </c>
      <c r="J136" s="206">
        <v>41441</v>
      </c>
      <c r="K136" s="207"/>
      <c r="L136" s="168" t="s">
        <v>114</v>
      </c>
      <c r="M136" s="168" t="s">
        <v>312</v>
      </c>
      <c r="N136" s="183">
        <v>10393856</v>
      </c>
      <c r="O136" s="177" t="s">
        <v>395</v>
      </c>
      <c r="P136" s="178" t="s">
        <v>542</v>
      </c>
      <c r="Q136" s="168" t="s">
        <v>319</v>
      </c>
      <c r="R136" s="168">
        <v>3117246762</v>
      </c>
      <c r="S136" s="168">
        <v>3</v>
      </c>
      <c r="T136" s="179" t="str">
        <f>+VLOOKUP(S136,GRUPO!$C$9:$D$15,2,FALSE)</f>
        <v>William Andrés Sánchez Yela</v>
      </c>
      <c r="U136" s="168"/>
      <c r="V136" s="168">
        <v>1</v>
      </c>
      <c r="W136" s="168"/>
      <c r="X136" s="168"/>
      <c r="Y136" s="168"/>
      <c r="Z136" s="168"/>
    </row>
    <row r="137" spans="1:26" ht="24.95" customHeight="1" x14ac:dyDescent="0.2">
      <c r="A137" s="26">
        <f t="shared" si="7"/>
        <v>129</v>
      </c>
      <c r="B137" s="26">
        <f t="shared" si="15"/>
        <v>3</v>
      </c>
      <c r="C137" s="26">
        <f t="shared" si="9"/>
        <v>0</v>
      </c>
      <c r="D137" s="26">
        <f t="shared" si="10"/>
        <v>1</v>
      </c>
      <c r="E137" s="26">
        <f t="shared" si="11"/>
        <v>0</v>
      </c>
      <c r="F137" s="26">
        <f t="shared" si="12"/>
        <v>0</v>
      </c>
      <c r="G137" s="26">
        <f t="shared" si="13"/>
        <v>0</v>
      </c>
      <c r="H137" s="26" t="e">
        <f>+#REF!+#REF!</f>
        <v>#REF!</v>
      </c>
      <c r="I137" s="175">
        <v>129</v>
      </c>
      <c r="J137" s="206">
        <v>41441</v>
      </c>
      <c r="K137" s="207"/>
      <c r="L137" s="168" t="s">
        <v>114</v>
      </c>
      <c r="M137" s="168" t="s">
        <v>312</v>
      </c>
      <c r="N137" s="183">
        <v>10393865</v>
      </c>
      <c r="O137" s="177" t="s">
        <v>396</v>
      </c>
      <c r="P137" s="178" t="s">
        <v>441</v>
      </c>
      <c r="Q137" s="168" t="s">
        <v>320</v>
      </c>
      <c r="R137" s="168">
        <v>3143807350</v>
      </c>
      <c r="S137" s="168">
        <v>3</v>
      </c>
      <c r="T137" s="179" t="str">
        <f>+VLOOKUP(S137,GRUPO!$C$9:$D$15,2,FALSE)</f>
        <v>William Andrés Sánchez Yela</v>
      </c>
      <c r="U137" s="168"/>
      <c r="V137" s="168">
        <v>1</v>
      </c>
      <c r="W137" s="168"/>
      <c r="X137" s="168"/>
      <c r="Y137" s="168"/>
      <c r="Z137" s="168"/>
    </row>
    <row r="138" spans="1:26" ht="24.95" customHeight="1" x14ac:dyDescent="0.2">
      <c r="A138" s="26">
        <f t="shared" ref="A138:A201" si="16">+I138</f>
        <v>130</v>
      </c>
      <c r="B138" s="26">
        <f t="shared" si="15"/>
        <v>3</v>
      </c>
      <c r="C138" s="26">
        <f t="shared" ref="C138:C201" si="17">+U138</f>
        <v>0</v>
      </c>
      <c r="D138" s="26">
        <f t="shared" ref="D138:D201" si="18">+V138</f>
        <v>1</v>
      </c>
      <c r="E138" s="26">
        <f t="shared" ref="E138:E201" si="19">+W138</f>
        <v>0</v>
      </c>
      <c r="F138" s="26">
        <f t="shared" ref="F138:F201" si="20">+X138</f>
        <v>0</v>
      </c>
      <c r="G138" s="26">
        <f t="shared" ref="G138:G201" si="21">+Y138</f>
        <v>0</v>
      </c>
      <c r="H138" s="26" t="e">
        <f>+#REF!+#REF!</f>
        <v>#REF!</v>
      </c>
      <c r="I138" s="175">
        <v>130</v>
      </c>
      <c r="J138" s="206">
        <v>41441</v>
      </c>
      <c r="K138" s="207"/>
      <c r="L138" s="168" t="s">
        <v>114</v>
      </c>
      <c r="M138" s="168" t="s">
        <v>312</v>
      </c>
      <c r="N138" s="183">
        <v>10393898</v>
      </c>
      <c r="O138" s="177" t="s">
        <v>397</v>
      </c>
      <c r="P138" s="178" t="s">
        <v>543</v>
      </c>
      <c r="Q138" s="168" t="s">
        <v>321</v>
      </c>
      <c r="R138" s="168">
        <v>3173191417</v>
      </c>
      <c r="S138" s="168">
        <v>3</v>
      </c>
      <c r="T138" s="179" t="str">
        <f>+VLOOKUP(S138,GRUPO!$C$9:$D$15,2,FALSE)</f>
        <v>William Andrés Sánchez Yela</v>
      </c>
      <c r="U138" s="168"/>
      <c r="V138" s="168">
        <v>1</v>
      </c>
      <c r="W138" s="168"/>
      <c r="X138" s="168"/>
      <c r="Y138" s="168"/>
      <c r="Z138" s="168" t="s">
        <v>322</v>
      </c>
    </row>
    <row r="139" spans="1:26" ht="24.95" customHeight="1" x14ac:dyDescent="0.2">
      <c r="A139" s="26">
        <f t="shared" si="16"/>
        <v>131</v>
      </c>
      <c r="B139" s="26">
        <f t="shared" si="15"/>
        <v>1</v>
      </c>
      <c r="C139" s="26">
        <f t="shared" si="17"/>
        <v>1</v>
      </c>
      <c r="D139" s="26">
        <f t="shared" si="18"/>
        <v>0</v>
      </c>
      <c r="E139" s="26">
        <f t="shared" si="19"/>
        <v>0</v>
      </c>
      <c r="F139" s="26">
        <f t="shared" si="20"/>
        <v>0</v>
      </c>
      <c r="G139" s="26">
        <f t="shared" si="21"/>
        <v>0</v>
      </c>
      <c r="H139" s="26" t="e">
        <f>+#REF!+#REF!</f>
        <v>#REF!</v>
      </c>
      <c r="I139" s="175">
        <v>131</v>
      </c>
      <c r="J139" s="206">
        <v>41443</v>
      </c>
      <c r="K139" s="207"/>
      <c r="L139" s="168" t="s">
        <v>114</v>
      </c>
      <c r="M139" s="168" t="s">
        <v>409</v>
      </c>
      <c r="N139" s="183">
        <v>10373703</v>
      </c>
      <c r="O139" s="184" t="s">
        <v>398</v>
      </c>
      <c r="P139" s="168" t="s">
        <v>522</v>
      </c>
      <c r="Q139" s="168" t="s">
        <v>523</v>
      </c>
      <c r="R139" s="168" t="s">
        <v>399</v>
      </c>
      <c r="S139" s="168">
        <v>1</v>
      </c>
      <c r="T139" s="179" t="str">
        <f>+VLOOKUP(S139,GRUPO!$C$9:$D$15,2,FALSE)</f>
        <v>Edisson Andrés Pantoja Solarte</v>
      </c>
      <c r="U139" s="168">
        <v>1</v>
      </c>
      <c r="V139" s="168"/>
      <c r="W139" s="168"/>
      <c r="X139" s="168"/>
      <c r="Y139" s="168"/>
      <c r="Z139" s="168"/>
    </row>
    <row r="140" spans="1:26" ht="24.95" customHeight="1" x14ac:dyDescent="0.2">
      <c r="A140" s="26">
        <f t="shared" si="16"/>
        <v>132</v>
      </c>
      <c r="B140" s="26">
        <f t="shared" si="15"/>
        <v>1</v>
      </c>
      <c r="C140" s="26">
        <f t="shared" si="17"/>
        <v>1</v>
      </c>
      <c r="D140" s="26">
        <f t="shared" si="18"/>
        <v>0</v>
      </c>
      <c r="E140" s="26">
        <f t="shared" si="19"/>
        <v>0</v>
      </c>
      <c r="F140" s="26">
        <f t="shared" si="20"/>
        <v>0</v>
      </c>
      <c r="G140" s="26">
        <f t="shared" si="21"/>
        <v>0</v>
      </c>
      <c r="H140" s="26" t="e">
        <f>+#REF!+#REF!</f>
        <v>#REF!</v>
      </c>
      <c r="I140" s="175">
        <v>132</v>
      </c>
      <c r="J140" s="206">
        <v>41443</v>
      </c>
      <c r="K140" s="207"/>
      <c r="L140" s="168" t="s">
        <v>114</v>
      </c>
      <c r="M140" s="168" t="s">
        <v>409</v>
      </c>
      <c r="N140" s="183">
        <v>10373664</v>
      </c>
      <c r="O140" s="184" t="s">
        <v>400</v>
      </c>
      <c r="P140" s="168" t="s">
        <v>345</v>
      </c>
      <c r="Q140" s="168" t="s">
        <v>524</v>
      </c>
      <c r="R140" s="168">
        <v>3207300243</v>
      </c>
      <c r="S140" s="168">
        <v>1</v>
      </c>
      <c r="T140" s="179" t="str">
        <f>+VLOOKUP(S140,GRUPO!$C$9:$D$15,2,FALSE)</f>
        <v>Edisson Andrés Pantoja Solarte</v>
      </c>
      <c r="U140" s="168">
        <v>1</v>
      </c>
      <c r="V140" s="168"/>
      <c r="W140" s="168"/>
      <c r="X140" s="168"/>
      <c r="Y140" s="168"/>
      <c r="Z140" s="168"/>
    </row>
    <row r="141" spans="1:26" ht="24.95" customHeight="1" x14ac:dyDescent="0.2">
      <c r="A141" s="26">
        <f t="shared" si="16"/>
        <v>133</v>
      </c>
      <c r="B141" s="26">
        <f t="shared" si="15"/>
        <v>1</v>
      </c>
      <c r="C141" s="26">
        <f t="shared" si="17"/>
        <v>1</v>
      </c>
      <c r="D141" s="26">
        <f t="shared" si="18"/>
        <v>0</v>
      </c>
      <c r="E141" s="26">
        <f t="shared" si="19"/>
        <v>0</v>
      </c>
      <c r="F141" s="26">
        <f t="shared" si="20"/>
        <v>0</v>
      </c>
      <c r="G141" s="26">
        <f t="shared" si="21"/>
        <v>0</v>
      </c>
      <c r="H141" s="26" t="e">
        <f>+#REF!+#REF!</f>
        <v>#REF!</v>
      </c>
      <c r="I141" s="175">
        <v>133</v>
      </c>
      <c r="J141" s="206">
        <v>41443</v>
      </c>
      <c r="K141" s="207"/>
      <c r="L141" s="168" t="s">
        <v>114</v>
      </c>
      <c r="M141" s="168" t="s">
        <v>409</v>
      </c>
      <c r="N141" s="183">
        <v>10373732</v>
      </c>
      <c r="O141" s="184" t="s">
        <v>401</v>
      </c>
      <c r="P141" s="168" t="s">
        <v>526</v>
      </c>
      <c r="Q141" s="168" t="s">
        <v>525</v>
      </c>
      <c r="R141" s="168">
        <v>3168589843</v>
      </c>
      <c r="S141" s="168">
        <v>1</v>
      </c>
      <c r="T141" s="179" t="str">
        <f>+VLOOKUP(S141,GRUPO!$C$9:$D$15,2,FALSE)</f>
        <v>Edisson Andrés Pantoja Solarte</v>
      </c>
      <c r="U141" s="168">
        <v>1</v>
      </c>
      <c r="V141" s="168"/>
      <c r="W141" s="168"/>
      <c r="X141" s="168"/>
      <c r="Y141" s="168"/>
      <c r="Z141" s="168"/>
    </row>
    <row r="142" spans="1:26" ht="24.95" customHeight="1" x14ac:dyDescent="0.2">
      <c r="A142" s="26">
        <f t="shared" si="16"/>
        <v>134</v>
      </c>
      <c r="B142" s="26">
        <f t="shared" si="15"/>
        <v>1</v>
      </c>
      <c r="C142" s="26">
        <f t="shared" si="17"/>
        <v>1</v>
      </c>
      <c r="D142" s="26">
        <f t="shared" si="18"/>
        <v>0</v>
      </c>
      <c r="E142" s="26">
        <f t="shared" si="19"/>
        <v>0</v>
      </c>
      <c r="F142" s="26">
        <f t="shared" si="20"/>
        <v>0</v>
      </c>
      <c r="G142" s="26">
        <f t="shared" si="21"/>
        <v>0</v>
      </c>
      <c r="H142" s="26" t="e">
        <f>+#REF!+#REF!</f>
        <v>#REF!</v>
      </c>
      <c r="I142" s="175">
        <v>134</v>
      </c>
      <c r="J142" s="206">
        <v>41443</v>
      </c>
      <c r="K142" s="207"/>
      <c r="L142" s="168" t="s">
        <v>114</v>
      </c>
      <c r="M142" s="168" t="s">
        <v>409</v>
      </c>
      <c r="N142" s="183">
        <v>10373679</v>
      </c>
      <c r="O142" s="184" t="s">
        <v>402</v>
      </c>
      <c r="P142" s="168" t="s">
        <v>527</v>
      </c>
      <c r="Q142" s="168" t="s">
        <v>527</v>
      </c>
      <c r="R142" s="168">
        <v>3186022602</v>
      </c>
      <c r="S142" s="168">
        <v>1</v>
      </c>
      <c r="T142" s="179" t="str">
        <f>+VLOOKUP(S142,GRUPO!$C$9:$D$15,2,FALSE)</f>
        <v>Edisson Andrés Pantoja Solarte</v>
      </c>
      <c r="U142" s="168">
        <v>1</v>
      </c>
      <c r="V142" s="168"/>
      <c r="W142" s="168"/>
      <c r="X142" s="168"/>
      <c r="Y142" s="168"/>
      <c r="Z142" s="168"/>
    </row>
    <row r="143" spans="1:26" ht="24.95" customHeight="1" x14ac:dyDescent="0.2">
      <c r="A143" s="26">
        <f t="shared" si="16"/>
        <v>135</v>
      </c>
      <c r="B143" s="26">
        <f t="shared" si="15"/>
        <v>1</v>
      </c>
      <c r="C143" s="26">
        <f t="shared" si="17"/>
        <v>1</v>
      </c>
      <c r="D143" s="26">
        <f t="shared" si="18"/>
        <v>0</v>
      </c>
      <c r="E143" s="26">
        <f t="shared" si="19"/>
        <v>0</v>
      </c>
      <c r="F143" s="26">
        <f t="shared" si="20"/>
        <v>0</v>
      </c>
      <c r="G143" s="26">
        <f t="shared" si="21"/>
        <v>0</v>
      </c>
      <c r="H143" s="26" t="e">
        <f>+#REF!+#REF!</f>
        <v>#REF!</v>
      </c>
      <c r="I143" s="175">
        <v>135</v>
      </c>
      <c r="J143" s="206">
        <v>41443</v>
      </c>
      <c r="K143" s="207"/>
      <c r="L143" s="168" t="s">
        <v>114</v>
      </c>
      <c r="M143" s="168" t="s">
        <v>409</v>
      </c>
      <c r="N143" s="183">
        <v>10373649</v>
      </c>
      <c r="O143" s="184" t="s">
        <v>403</v>
      </c>
      <c r="P143" s="168" t="s">
        <v>529</v>
      </c>
      <c r="Q143" s="168" t="s">
        <v>528</v>
      </c>
      <c r="R143" s="168">
        <v>3122651870</v>
      </c>
      <c r="S143" s="168">
        <v>1</v>
      </c>
      <c r="T143" s="179" t="str">
        <f>+VLOOKUP(S143,GRUPO!$C$9:$D$15,2,FALSE)</f>
        <v>Edisson Andrés Pantoja Solarte</v>
      </c>
      <c r="U143" s="168">
        <v>1</v>
      </c>
      <c r="V143" s="168"/>
      <c r="W143" s="168"/>
      <c r="X143" s="168"/>
      <c r="Y143" s="168"/>
      <c r="Z143" s="168"/>
    </row>
    <row r="144" spans="1:26" ht="24.95" customHeight="1" x14ac:dyDescent="0.2">
      <c r="A144" s="26">
        <f t="shared" si="16"/>
        <v>136</v>
      </c>
      <c r="B144" s="26">
        <f t="shared" si="15"/>
        <v>1</v>
      </c>
      <c r="C144" s="26">
        <f t="shared" si="17"/>
        <v>1</v>
      </c>
      <c r="D144" s="26">
        <f t="shared" si="18"/>
        <v>0</v>
      </c>
      <c r="E144" s="26">
        <f t="shared" si="19"/>
        <v>0</v>
      </c>
      <c r="F144" s="26">
        <f t="shared" si="20"/>
        <v>0</v>
      </c>
      <c r="G144" s="26">
        <f t="shared" si="21"/>
        <v>0</v>
      </c>
      <c r="H144" s="26" t="e">
        <f>+#REF!+#REF!</f>
        <v>#REF!</v>
      </c>
      <c r="I144" s="175">
        <v>136</v>
      </c>
      <c r="J144" s="206">
        <v>41443</v>
      </c>
      <c r="K144" s="207"/>
      <c r="L144" s="168" t="s">
        <v>114</v>
      </c>
      <c r="M144" s="168" t="s">
        <v>409</v>
      </c>
      <c r="N144" s="183">
        <v>10373708</v>
      </c>
      <c r="O144" s="184" t="s">
        <v>404</v>
      </c>
      <c r="P144" s="168" t="s">
        <v>530</v>
      </c>
      <c r="Q144" s="168" t="s">
        <v>530</v>
      </c>
      <c r="R144" s="168">
        <v>3105200443</v>
      </c>
      <c r="S144" s="168">
        <v>1</v>
      </c>
      <c r="T144" s="179" t="str">
        <f>+VLOOKUP(S144,GRUPO!$C$9:$D$15,2,FALSE)</f>
        <v>Edisson Andrés Pantoja Solarte</v>
      </c>
      <c r="U144" s="168">
        <v>1</v>
      </c>
      <c r="V144" s="168"/>
      <c r="W144" s="168"/>
      <c r="X144" s="168"/>
      <c r="Y144" s="168"/>
      <c r="Z144" s="168"/>
    </row>
    <row r="145" spans="1:26" ht="24.95" customHeight="1" x14ac:dyDescent="0.2">
      <c r="A145" s="26">
        <f t="shared" si="16"/>
        <v>137</v>
      </c>
      <c r="B145" s="26">
        <f t="shared" si="15"/>
        <v>1</v>
      </c>
      <c r="C145" s="26">
        <f t="shared" si="17"/>
        <v>1</v>
      </c>
      <c r="D145" s="26">
        <f t="shared" si="18"/>
        <v>0</v>
      </c>
      <c r="E145" s="26">
        <f t="shared" si="19"/>
        <v>0</v>
      </c>
      <c r="F145" s="26">
        <f t="shared" si="20"/>
        <v>0</v>
      </c>
      <c r="G145" s="26">
        <f t="shared" si="21"/>
        <v>0</v>
      </c>
      <c r="H145" s="26" t="e">
        <f>+#REF!+#REF!</f>
        <v>#REF!</v>
      </c>
      <c r="I145" s="175">
        <v>137</v>
      </c>
      <c r="J145" s="206">
        <v>41443</v>
      </c>
      <c r="K145" s="207"/>
      <c r="L145" s="168" t="s">
        <v>114</v>
      </c>
      <c r="M145" s="168" t="s">
        <v>409</v>
      </c>
      <c r="N145" s="183">
        <v>10373645</v>
      </c>
      <c r="O145" s="184" t="s">
        <v>405</v>
      </c>
      <c r="P145" s="168" t="s">
        <v>532</v>
      </c>
      <c r="Q145" s="168" t="s">
        <v>531</v>
      </c>
      <c r="R145" s="168">
        <v>3127122251</v>
      </c>
      <c r="S145" s="168">
        <v>1</v>
      </c>
      <c r="T145" s="179" t="str">
        <f>+VLOOKUP(S145,GRUPO!$C$9:$D$15,2,FALSE)</f>
        <v>Edisson Andrés Pantoja Solarte</v>
      </c>
      <c r="U145" s="168">
        <v>1</v>
      </c>
      <c r="V145" s="168"/>
      <c r="W145" s="168"/>
      <c r="X145" s="168"/>
      <c r="Y145" s="168"/>
      <c r="Z145" s="168"/>
    </row>
    <row r="146" spans="1:26" ht="24.95" customHeight="1" x14ac:dyDescent="0.2">
      <c r="A146" s="26">
        <f t="shared" si="16"/>
        <v>138</v>
      </c>
      <c r="B146" s="26">
        <f t="shared" si="15"/>
        <v>1</v>
      </c>
      <c r="C146" s="26">
        <f t="shared" si="17"/>
        <v>0</v>
      </c>
      <c r="D146" s="26">
        <f t="shared" si="18"/>
        <v>1</v>
      </c>
      <c r="E146" s="26">
        <f t="shared" si="19"/>
        <v>0</v>
      </c>
      <c r="F146" s="26">
        <f t="shared" si="20"/>
        <v>0</v>
      </c>
      <c r="G146" s="26">
        <f t="shared" si="21"/>
        <v>0</v>
      </c>
      <c r="H146" s="26" t="e">
        <f>+#REF!+#REF!</f>
        <v>#REF!</v>
      </c>
      <c r="I146" s="175">
        <v>138</v>
      </c>
      <c r="J146" s="206">
        <v>41443</v>
      </c>
      <c r="K146" s="207"/>
      <c r="L146" s="168" t="s">
        <v>114</v>
      </c>
      <c r="M146" s="168" t="s">
        <v>409</v>
      </c>
      <c r="N146" s="183">
        <v>10373720</v>
      </c>
      <c r="O146" s="184" t="s">
        <v>406</v>
      </c>
      <c r="P146" s="168" t="s">
        <v>519</v>
      </c>
      <c r="Q146" s="168" t="s">
        <v>533</v>
      </c>
      <c r="R146" s="168">
        <v>3146410427</v>
      </c>
      <c r="S146" s="168">
        <v>1</v>
      </c>
      <c r="T146" s="179" t="str">
        <f>+VLOOKUP(S146,GRUPO!$C$9:$D$15,2,FALSE)</f>
        <v>Edisson Andrés Pantoja Solarte</v>
      </c>
      <c r="U146" s="168"/>
      <c r="V146" s="168">
        <v>1</v>
      </c>
      <c r="W146" s="168"/>
      <c r="X146" s="168"/>
      <c r="Y146" s="168"/>
      <c r="Z146" s="168"/>
    </row>
    <row r="147" spans="1:26" ht="24.95" customHeight="1" x14ac:dyDescent="0.2">
      <c r="A147" s="26">
        <f t="shared" si="16"/>
        <v>139</v>
      </c>
      <c r="B147" s="26">
        <f>+S147</f>
        <v>1</v>
      </c>
      <c r="C147" s="26">
        <f t="shared" si="17"/>
        <v>0</v>
      </c>
      <c r="D147" s="26">
        <f t="shared" si="18"/>
        <v>1</v>
      </c>
      <c r="E147" s="26">
        <f t="shared" si="19"/>
        <v>0</v>
      </c>
      <c r="F147" s="26">
        <f t="shared" si="20"/>
        <v>0</v>
      </c>
      <c r="G147" s="26">
        <f t="shared" si="21"/>
        <v>0</v>
      </c>
      <c r="H147" s="26" t="e">
        <f>+#REF!+#REF!</f>
        <v>#REF!</v>
      </c>
      <c r="I147" s="175">
        <v>139</v>
      </c>
      <c r="J147" s="206">
        <v>41443</v>
      </c>
      <c r="K147" s="207"/>
      <c r="L147" s="168" t="s">
        <v>114</v>
      </c>
      <c r="M147" s="168" t="s">
        <v>409</v>
      </c>
      <c r="N147" s="183">
        <v>10373656</v>
      </c>
      <c r="O147" s="184" t="s">
        <v>407</v>
      </c>
      <c r="P147" s="168" t="s">
        <v>520</v>
      </c>
      <c r="Q147" s="168" t="s">
        <v>534</v>
      </c>
      <c r="R147" s="168">
        <v>3213462157</v>
      </c>
      <c r="S147" s="168">
        <v>1</v>
      </c>
      <c r="T147" s="179" t="str">
        <f>+VLOOKUP(S147,GRUPO!$C$9:$D$15,2,FALSE)</f>
        <v>Edisson Andrés Pantoja Solarte</v>
      </c>
      <c r="U147" s="168"/>
      <c r="V147" s="168">
        <v>1</v>
      </c>
      <c r="W147" s="168"/>
      <c r="X147" s="168"/>
      <c r="Y147" s="168"/>
      <c r="Z147" s="168"/>
    </row>
    <row r="148" spans="1:26" ht="24.95" customHeight="1" x14ac:dyDescent="0.2">
      <c r="A148" s="26">
        <f t="shared" si="16"/>
        <v>140</v>
      </c>
      <c r="B148" s="26">
        <f>+S148</f>
        <v>1</v>
      </c>
      <c r="C148" s="26">
        <f t="shared" si="17"/>
        <v>0</v>
      </c>
      <c r="D148" s="26">
        <f t="shared" si="18"/>
        <v>0</v>
      </c>
      <c r="E148" s="26">
        <f t="shared" si="19"/>
        <v>1</v>
      </c>
      <c r="F148" s="26">
        <f t="shared" si="20"/>
        <v>0</v>
      </c>
      <c r="G148" s="26">
        <f t="shared" si="21"/>
        <v>0</v>
      </c>
      <c r="H148" s="26" t="e">
        <f>+#REF!+#REF!</f>
        <v>#REF!</v>
      </c>
      <c r="I148" s="175">
        <v>140</v>
      </c>
      <c r="J148" s="206">
        <v>41443</v>
      </c>
      <c r="K148" s="207"/>
      <c r="L148" s="168" t="s">
        <v>114</v>
      </c>
      <c r="M148" s="168" t="s">
        <v>410</v>
      </c>
      <c r="N148" s="183">
        <v>10373672</v>
      </c>
      <c r="O148" s="184" t="s">
        <v>408</v>
      </c>
      <c r="P148" s="168" t="s">
        <v>521</v>
      </c>
      <c r="Q148" s="168" t="s">
        <v>535</v>
      </c>
      <c r="R148" s="168"/>
      <c r="S148" s="168">
        <v>1</v>
      </c>
      <c r="T148" s="179" t="str">
        <f>+VLOOKUP(S148,GRUPO!$C$9:$D$15,2,FALSE)</f>
        <v>Edisson Andrés Pantoja Solarte</v>
      </c>
      <c r="U148" s="168"/>
      <c r="V148" s="168"/>
      <c r="W148" s="168">
        <v>1</v>
      </c>
      <c r="X148" s="168"/>
      <c r="Y148" s="168"/>
      <c r="Z148" s="168"/>
    </row>
    <row r="149" spans="1:26" ht="24.95" customHeight="1" x14ac:dyDescent="0.2">
      <c r="A149" s="26">
        <f t="shared" si="16"/>
        <v>141</v>
      </c>
      <c r="B149" s="26">
        <f>+S149</f>
        <v>2</v>
      </c>
      <c r="C149" s="26">
        <f t="shared" si="17"/>
        <v>0</v>
      </c>
      <c r="D149" s="26">
        <f t="shared" si="18"/>
        <v>1</v>
      </c>
      <c r="E149" s="26">
        <f t="shared" si="19"/>
        <v>0</v>
      </c>
      <c r="F149" s="26">
        <f t="shared" si="20"/>
        <v>0</v>
      </c>
      <c r="G149" s="26">
        <f t="shared" si="21"/>
        <v>0</v>
      </c>
      <c r="H149" s="26" t="e">
        <f>+#REF!+#REF!</f>
        <v>#REF!</v>
      </c>
      <c r="I149" s="175">
        <v>141</v>
      </c>
      <c r="J149" s="206">
        <v>41444</v>
      </c>
      <c r="K149" s="207"/>
      <c r="L149" s="168" t="s">
        <v>114</v>
      </c>
      <c r="M149" s="168" t="s">
        <v>469</v>
      </c>
      <c r="N149" s="183">
        <v>10383780</v>
      </c>
      <c r="O149" s="184" t="s">
        <v>470</v>
      </c>
      <c r="P149" s="168" t="s">
        <v>443</v>
      </c>
      <c r="Q149" s="168" t="s">
        <v>471</v>
      </c>
      <c r="R149" s="168">
        <v>3167277942</v>
      </c>
      <c r="S149" s="168">
        <v>2</v>
      </c>
      <c r="T149" s="179" t="str">
        <f>+VLOOKUP(S149,GRUPO!$C$9:$D$15,2,FALSE)</f>
        <v>Edgar Albeiro Jojoa Bermúdez</v>
      </c>
      <c r="U149" s="168"/>
      <c r="V149" s="168">
        <v>1</v>
      </c>
      <c r="W149" s="168"/>
      <c r="X149" s="168"/>
      <c r="Y149" s="168"/>
      <c r="Z149" s="168"/>
    </row>
    <row r="150" spans="1:26" ht="24.95" customHeight="1" x14ac:dyDescent="0.2">
      <c r="A150" s="26">
        <f t="shared" si="16"/>
        <v>142</v>
      </c>
      <c r="B150" s="26">
        <f t="shared" ref="B150:B178" si="22">+S150</f>
        <v>2</v>
      </c>
      <c r="C150" s="26">
        <f t="shared" si="17"/>
        <v>0</v>
      </c>
      <c r="D150" s="26">
        <f t="shared" si="18"/>
        <v>1</v>
      </c>
      <c r="E150" s="26">
        <f t="shared" si="19"/>
        <v>0</v>
      </c>
      <c r="F150" s="26">
        <f t="shared" si="20"/>
        <v>0</v>
      </c>
      <c r="G150" s="26">
        <f t="shared" si="21"/>
        <v>0</v>
      </c>
      <c r="H150" s="26" t="e">
        <f>+#REF!+#REF!</f>
        <v>#REF!</v>
      </c>
      <c r="I150" s="175">
        <v>142</v>
      </c>
      <c r="J150" s="206">
        <v>41444</v>
      </c>
      <c r="K150" s="207"/>
      <c r="L150" s="168" t="s">
        <v>114</v>
      </c>
      <c r="M150" s="168" t="s">
        <v>469</v>
      </c>
      <c r="N150" s="183">
        <v>10383771</v>
      </c>
      <c r="O150" s="184" t="s">
        <v>472</v>
      </c>
      <c r="P150" s="168" t="s">
        <v>441</v>
      </c>
      <c r="Q150" s="168" t="s">
        <v>473</v>
      </c>
      <c r="R150" s="168">
        <v>320626572</v>
      </c>
      <c r="S150" s="168">
        <v>2</v>
      </c>
      <c r="T150" s="179" t="str">
        <f>+VLOOKUP(S150,GRUPO!$C$9:$D$15,2,FALSE)</f>
        <v>Edgar Albeiro Jojoa Bermúdez</v>
      </c>
      <c r="U150" s="168"/>
      <c r="V150" s="168">
        <v>1</v>
      </c>
      <c r="W150" s="168"/>
      <c r="X150" s="168"/>
      <c r="Y150" s="168"/>
      <c r="Z150" s="168"/>
    </row>
    <row r="151" spans="1:26" ht="24.95" customHeight="1" x14ac:dyDescent="0.2">
      <c r="A151" s="26">
        <f t="shared" si="16"/>
        <v>143</v>
      </c>
      <c r="B151" s="26">
        <f t="shared" si="22"/>
        <v>2</v>
      </c>
      <c r="C151" s="26">
        <f t="shared" si="17"/>
        <v>0</v>
      </c>
      <c r="D151" s="26">
        <f t="shared" si="18"/>
        <v>1</v>
      </c>
      <c r="E151" s="26">
        <f t="shared" si="19"/>
        <v>0</v>
      </c>
      <c r="F151" s="26">
        <f t="shared" si="20"/>
        <v>0</v>
      </c>
      <c r="G151" s="26">
        <f t="shared" si="21"/>
        <v>0</v>
      </c>
      <c r="H151" s="26" t="e">
        <f>+#REF!+#REF!</f>
        <v>#REF!</v>
      </c>
      <c r="I151" s="175">
        <v>143</v>
      </c>
      <c r="J151" s="206">
        <v>41444</v>
      </c>
      <c r="K151" s="207"/>
      <c r="L151" s="168" t="s">
        <v>114</v>
      </c>
      <c r="M151" s="168" t="s">
        <v>469</v>
      </c>
      <c r="N151" s="183">
        <v>10383836</v>
      </c>
      <c r="O151" s="184" t="s">
        <v>474</v>
      </c>
      <c r="P151" s="168" t="s">
        <v>475</v>
      </c>
      <c r="Q151" s="168" t="s">
        <v>476</v>
      </c>
      <c r="R151" s="168">
        <v>3137599482</v>
      </c>
      <c r="S151" s="168">
        <v>2</v>
      </c>
      <c r="T151" s="179" t="str">
        <f>+VLOOKUP(S151,GRUPO!$C$9:$D$15,2,FALSE)</f>
        <v>Edgar Albeiro Jojoa Bermúdez</v>
      </c>
      <c r="U151" s="168"/>
      <c r="V151" s="168">
        <v>1</v>
      </c>
      <c r="W151" s="168"/>
      <c r="X151" s="168"/>
      <c r="Y151" s="168"/>
      <c r="Z151" s="168"/>
    </row>
    <row r="152" spans="1:26" ht="24.95" customHeight="1" x14ac:dyDescent="0.2">
      <c r="A152" s="26">
        <f t="shared" si="16"/>
        <v>144</v>
      </c>
      <c r="B152" s="26">
        <f t="shared" si="22"/>
        <v>2</v>
      </c>
      <c r="C152" s="26">
        <f t="shared" si="17"/>
        <v>0</v>
      </c>
      <c r="D152" s="26">
        <f t="shared" si="18"/>
        <v>1</v>
      </c>
      <c r="E152" s="26">
        <f t="shared" si="19"/>
        <v>0</v>
      </c>
      <c r="F152" s="26">
        <f t="shared" si="20"/>
        <v>0</v>
      </c>
      <c r="G152" s="26">
        <f t="shared" si="21"/>
        <v>0</v>
      </c>
      <c r="H152" s="26" t="e">
        <f>+#REF!+#REF!</f>
        <v>#REF!</v>
      </c>
      <c r="I152" s="175">
        <v>144</v>
      </c>
      <c r="J152" s="206">
        <v>41444</v>
      </c>
      <c r="K152" s="207"/>
      <c r="L152" s="168" t="s">
        <v>114</v>
      </c>
      <c r="M152" s="168" t="s">
        <v>469</v>
      </c>
      <c r="N152" s="183">
        <v>10383773</v>
      </c>
      <c r="O152" s="184" t="s">
        <v>477</v>
      </c>
      <c r="P152" s="168" t="s">
        <v>478</v>
      </c>
      <c r="Q152" s="168" t="s">
        <v>479</v>
      </c>
      <c r="R152" s="168">
        <v>3117416418</v>
      </c>
      <c r="S152" s="168">
        <v>2</v>
      </c>
      <c r="T152" s="179" t="str">
        <f>+VLOOKUP(S152,GRUPO!$C$9:$D$15,2,FALSE)</f>
        <v>Edgar Albeiro Jojoa Bermúdez</v>
      </c>
      <c r="U152" s="168"/>
      <c r="V152" s="168">
        <v>1</v>
      </c>
      <c r="W152" s="168"/>
      <c r="X152" s="168"/>
      <c r="Y152" s="168"/>
      <c r="Z152" s="168"/>
    </row>
    <row r="153" spans="1:26" ht="24.95" customHeight="1" x14ac:dyDescent="0.2">
      <c r="A153" s="26">
        <f t="shared" si="16"/>
        <v>145</v>
      </c>
      <c r="B153" s="26">
        <f t="shared" si="22"/>
        <v>2</v>
      </c>
      <c r="C153" s="26">
        <f t="shared" si="17"/>
        <v>0</v>
      </c>
      <c r="D153" s="26">
        <f t="shared" si="18"/>
        <v>1</v>
      </c>
      <c r="E153" s="26">
        <f t="shared" si="19"/>
        <v>0</v>
      </c>
      <c r="F153" s="26">
        <f t="shared" si="20"/>
        <v>0</v>
      </c>
      <c r="G153" s="26">
        <f t="shared" si="21"/>
        <v>0</v>
      </c>
      <c r="H153" s="26" t="e">
        <f>+#REF!+#REF!</f>
        <v>#REF!</v>
      </c>
      <c r="I153" s="175">
        <v>145</v>
      </c>
      <c r="J153" s="206">
        <v>41444</v>
      </c>
      <c r="K153" s="207"/>
      <c r="L153" s="168" t="s">
        <v>114</v>
      </c>
      <c r="M153" s="168" t="s">
        <v>469</v>
      </c>
      <c r="N153" s="183">
        <v>10383816</v>
      </c>
      <c r="O153" s="184" t="s">
        <v>480</v>
      </c>
      <c r="P153" s="168" t="s">
        <v>478</v>
      </c>
      <c r="Q153" s="168" t="s">
        <v>481</v>
      </c>
      <c r="R153" s="168">
        <v>3207386446</v>
      </c>
      <c r="S153" s="168">
        <v>2</v>
      </c>
      <c r="T153" s="179" t="str">
        <f>+VLOOKUP(S153,GRUPO!$C$9:$D$15,2,FALSE)</f>
        <v>Edgar Albeiro Jojoa Bermúdez</v>
      </c>
      <c r="U153" s="168"/>
      <c r="V153" s="168">
        <v>1</v>
      </c>
      <c r="W153" s="168"/>
      <c r="X153" s="168"/>
      <c r="Y153" s="168"/>
      <c r="Z153" s="168"/>
    </row>
    <row r="154" spans="1:26" ht="24.95" customHeight="1" x14ac:dyDescent="0.2">
      <c r="A154" s="26">
        <f t="shared" si="16"/>
        <v>146</v>
      </c>
      <c r="B154" s="26">
        <f t="shared" si="22"/>
        <v>2</v>
      </c>
      <c r="C154" s="26">
        <f t="shared" si="17"/>
        <v>1</v>
      </c>
      <c r="D154" s="26">
        <f t="shared" si="18"/>
        <v>0</v>
      </c>
      <c r="E154" s="26">
        <f t="shared" si="19"/>
        <v>0</v>
      </c>
      <c r="F154" s="26">
        <f t="shared" si="20"/>
        <v>0</v>
      </c>
      <c r="G154" s="26">
        <f t="shared" si="21"/>
        <v>0</v>
      </c>
      <c r="H154" s="26" t="e">
        <f>+#REF!+#REF!</f>
        <v>#REF!</v>
      </c>
      <c r="I154" s="175">
        <v>146</v>
      </c>
      <c r="J154" s="206">
        <v>41444</v>
      </c>
      <c r="K154" s="207"/>
      <c r="L154" s="168" t="s">
        <v>114</v>
      </c>
      <c r="M154" s="168" t="s">
        <v>469</v>
      </c>
      <c r="N154" s="183">
        <v>10383818</v>
      </c>
      <c r="O154" s="184" t="s">
        <v>482</v>
      </c>
      <c r="P154" s="168" t="s">
        <v>483</v>
      </c>
      <c r="Q154" s="168" t="s">
        <v>484</v>
      </c>
      <c r="R154" s="168">
        <v>3146894633</v>
      </c>
      <c r="S154" s="168">
        <v>2</v>
      </c>
      <c r="T154" s="179" t="str">
        <f>+VLOOKUP(S154,GRUPO!$C$9:$D$15,2,FALSE)</f>
        <v>Edgar Albeiro Jojoa Bermúdez</v>
      </c>
      <c r="U154" s="168">
        <v>1</v>
      </c>
      <c r="V154" s="168"/>
      <c r="W154" s="168"/>
      <c r="X154" s="168"/>
      <c r="Y154" s="168"/>
      <c r="Z154" s="168" t="s">
        <v>491</v>
      </c>
    </row>
    <row r="155" spans="1:26" ht="24.95" customHeight="1" x14ac:dyDescent="0.2">
      <c r="A155" s="26">
        <f t="shared" si="16"/>
        <v>147</v>
      </c>
      <c r="B155" s="26">
        <f t="shared" si="22"/>
        <v>2</v>
      </c>
      <c r="C155" s="26">
        <f t="shared" si="17"/>
        <v>1</v>
      </c>
      <c r="D155" s="26">
        <f t="shared" si="18"/>
        <v>0</v>
      </c>
      <c r="E155" s="26">
        <f t="shared" si="19"/>
        <v>0</v>
      </c>
      <c r="F155" s="26">
        <f t="shared" si="20"/>
        <v>0</v>
      </c>
      <c r="G155" s="26">
        <f t="shared" si="21"/>
        <v>0</v>
      </c>
      <c r="H155" s="26" t="e">
        <f>+#REF!+#REF!</f>
        <v>#REF!</v>
      </c>
      <c r="I155" s="175">
        <v>147</v>
      </c>
      <c r="J155" s="206">
        <v>41444</v>
      </c>
      <c r="K155" s="207"/>
      <c r="L155" s="168" t="s">
        <v>114</v>
      </c>
      <c r="M155" s="168" t="s">
        <v>469</v>
      </c>
      <c r="N155" s="183">
        <v>10383760</v>
      </c>
      <c r="O155" s="184" t="s">
        <v>485</v>
      </c>
      <c r="P155" s="168" t="s">
        <v>486</v>
      </c>
      <c r="Q155" s="168" t="s">
        <v>487</v>
      </c>
      <c r="R155" s="168">
        <v>3136658730</v>
      </c>
      <c r="S155" s="168">
        <v>2</v>
      </c>
      <c r="T155" s="179" t="str">
        <f>+VLOOKUP(S155,GRUPO!$C$9:$D$15,2,FALSE)</f>
        <v>Edgar Albeiro Jojoa Bermúdez</v>
      </c>
      <c r="U155" s="168">
        <v>1</v>
      </c>
      <c r="V155" s="168"/>
      <c r="W155" s="168"/>
      <c r="X155" s="168"/>
      <c r="Y155" s="168"/>
      <c r="Z155" s="168" t="s">
        <v>492</v>
      </c>
    </row>
    <row r="156" spans="1:26" ht="24.95" customHeight="1" x14ac:dyDescent="0.2">
      <c r="A156" s="26">
        <f t="shared" si="16"/>
        <v>148</v>
      </c>
      <c r="B156" s="26">
        <f t="shared" si="22"/>
        <v>2</v>
      </c>
      <c r="C156" s="26">
        <f t="shared" si="17"/>
        <v>1</v>
      </c>
      <c r="D156" s="26">
        <f t="shared" si="18"/>
        <v>0</v>
      </c>
      <c r="E156" s="26">
        <f t="shared" si="19"/>
        <v>0</v>
      </c>
      <c r="F156" s="26">
        <f t="shared" si="20"/>
        <v>0</v>
      </c>
      <c r="G156" s="26">
        <f t="shared" si="21"/>
        <v>0</v>
      </c>
      <c r="H156" s="26" t="e">
        <f>+#REF!+#REF!</f>
        <v>#REF!</v>
      </c>
      <c r="I156" s="175">
        <v>148</v>
      </c>
      <c r="J156" s="206">
        <v>41444</v>
      </c>
      <c r="K156" s="207"/>
      <c r="L156" s="168" t="s">
        <v>114</v>
      </c>
      <c r="M156" s="168" t="s">
        <v>469</v>
      </c>
      <c r="N156" s="183">
        <v>10383765</v>
      </c>
      <c r="O156" s="184" t="s">
        <v>488</v>
      </c>
      <c r="P156" s="168" t="s">
        <v>489</v>
      </c>
      <c r="Q156" s="168" t="s">
        <v>490</v>
      </c>
      <c r="R156" s="168">
        <v>3128808115</v>
      </c>
      <c r="S156" s="168">
        <v>2</v>
      </c>
      <c r="T156" s="179" t="str">
        <f>+VLOOKUP(S156,GRUPO!$C$9:$D$15,2,FALSE)</f>
        <v>Edgar Albeiro Jojoa Bermúdez</v>
      </c>
      <c r="U156" s="168">
        <v>1</v>
      </c>
      <c r="V156" s="168"/>
      <c r="W156" s="168"/>
      <c r="X156" s="168"/>
      <c r="Y156" s="168"/>
      <c r="Z156" s="168" t="s">
        <v>493</v>
      </c>
    </row>
    <row r="157" spans="1:26" ht="24.95" customHeight="1" x14ac:dyDescent="0.2">
      <c r="A157" s="26">
        <f t="shared" si="16"/>
        <v>149</v>
      </c>
      <c r="B157" s="26">
        <f t="shared" si="22"/>
        <v>3</v>
      </c>
      <c r="C157" s="26">
        <f t="shared" si="17"/>
        <v>1</v>
      </c>
      <c r="D157" s="26">
        <f t="shared" si="18"/>
        <v>0</v>
      </c>
      <c r="E157" s="26">
        <f t="shared" si="19"/>
        <v>0</v>
      </c>
      <c r="F157" s="26">
        <f t="shared" si="20"/>
        <v>0</v>
      </c>
      <c r="G157" s="26">
        <f t="shared" si="21"/>
        <v>0</v>
      </c>
      <c r="H157" s="26" t="e">
        <f>+#REF!+#REF!</f>
        <v>#REF!</v>
      </c>
      <c r="I157" s="175">
        <v>149</v>
      </c>
      <c r="J157" s="217">
        <v>41444</v>
      </c>
      <c r="K157" s="218"/>
      <c r="L157" s="169" t="s">
        <v>114</v>
      </c>
      <c r="M157" s="169" t="s">
        <v>648</v>
      </c>
      <c r="N157" s="171">
        <v>10393854</v>
      </c>
      <c r="O157" s="170" t="s">
        <v>649</v>
      </c>
      <c r="P157" s="169" t="s">
        <v>650</v>
      </c>
      <c r="Q157" s="169" t="s">
        <v>651</v>
      </c>
      <c r="R157" s="169">
        <v>3177685626</v>
      </c>
      <c r="S157" s="169">
        <v>3</v>
      </c>
      <c r="T157" s="179" t="str">
        <f>+VLOOKUP(S157,GRUPO!$C$9:$D$15,2,FALSE)</f>
        <v>William Andrés Sánchez Yela</v>
      </c>
      <c r="U157" s="174">
        <v>1</v>
      </c>
      <c r="V157" s="174"/>
      <c r="W157" s="174"/>
      <c r="X157" s="174"/>
      <c r="Y157" s="174"/>
      <c r="Z157" s="174" t="s">
        <v>603</v>
      </c>
    </row>
    <row r="158" spans="1:26" ht="24.95" customHeight="1" x14ac:dyDescent="0.2">
      <c r="A158" s="26">
        <f t="shared" si="16"/>
        <v>150</v>
      </c>
      <c r="B158" s="26">
        <f t="shared" si="22"/>
        <v>3</v>
      </c>
      <c r="C158" s="26">
        <f t="shared" si="17"/>
        <v>1</v>
      </c>
      <c r="D158" s="26">
        <f t="shared" si="18"/>
        <v>0</v>
      </c>
      <c r="E158" s="26">
        <f t="shared" si="19"/>
        <v>0</v>
      </c>
      <c r="F158" s="26">
        <f t="shared" si="20"/>
        <v>0</v>
      </c>
      <c r="G158" s="26">
        <f t="shared" si="21"/>
        <v>0</v>
      </c>
      <c r="H158" s="26" t="e">
        <f>+#REF!+#REF!</f>
        <v>#REF!</v>
      </c>
      <c r="I158" s="175">
        <v>150</v>
      </c>
      <c r="J158" s="217">
        <v>41444</v>
      </c>
      <c r="K158" s="218"/>
      <c r="L158" s="169" t="s">
        <v>114</v>
      </c>
      <c r="M158" s="169" t="s">
        <v>648</v>
      </c>
      <c r="N158" s="171">
        <v>10393929</v>
      </c>
      <c r="O158" s="170" t="s">
        <v>652</v>
      </c>
      <c r="P158" s="169" t="s">
        <v>653</v>
      </c>
      <c r="Q158" s="169" t="s">
        <v>653</v>
      </c>
      <c r="R158" s="169">
        <v>3127019791</v>
      </c>
      <c r="S158" s="169">
        <v>3</v>
      </c>
      <c r="T158" s="179" t="str">
        <f>+VLOOKUP(S158,GRUPO!$C$9:$D$15,2,FALSE)</f>
        <v>William Andrés Sánchez Yela</v>
      </c>
      <c r="U158" s="174">
        <v>1</v>
      </c>
      <c r="V158" s="174"/>
      <c r="W158" s="174"/>
      <c r="X158" s="174"/>
      <c r="Y158" s="174"/>
      <c r="Z158" s="174" t="s">
        <v>604</v>
      </c>
    </row>
    <row r="159" spans="1:26" ht="24.95" customHeight="1" x14ac:dyDescent="0.2">
      <c r="A159" s="26">
        <f t="shared" si="16"/>
        <v>151</v>
      </c>
      <c r="B159" s="26">
        <f t="shared" si="22"/>
        <v>3</v>
      </c>
      <c r="C159" s="26">
        <f t="shared" si="17"/>
        <v>1</v>
      </c>
      <c r="D159" s="26">
        <f t="shared" si="18"/>
        <v>0</v>
      </c>
      <c r="E159" s="26">
        <f t="shared" si="19"/>
        <v>0</v>
      </c>
      <c r="F159" s="26">
        <f t="shared" si="20"/>
        <v>0</v>
      </c>
      <c r="G159" s="26">
        <f t="shared" si="21"/>
        <v>0</v>
      </c>
      <c r="H159" s="26" t="e">
        <f>+#REF!+#REF!</f>
        <v>#REF!</v>
      </c>
      <c r="I159" s="175">
        <v>151</v>
      </c>
      <c r="J159" s="217">
        <v>41444</v>
      </c>
      <c r="K159" s="218"/>
      <c r="L159" s="169" t="s">
        <v>114</v>
      </c>
      <c r="M159" s="169" t="s">
        <v>648</v>
      </c>
      <c r="N159" s="171">
        <v>10393870</v>
      </c>
      <c r="O159" s="170">
        <v>126563181464754</v>
      </c>
      <c r="P159" s="169" t="s">
        <v>654</v>
      </c>
      <c r="Q159" s="169" t="s">
        <v>654</v>
      </c>
      <c r="R159" s="169">
        <v>3176765790</v>
      </c>
      <c r="S159" s="169">
        <v>3</v>
      </c>
      <c r="T159" s="179" t="str">
        <f>+VLOOKUP(S159,GRUPO!$C$9:$D$15,2,FALSE)</f>
        <v>William Andrés Sánchez Yela</v>
      </c>
      <c r="U159" s="174">
        <v>1</v>
      </c>
      <c r="V159" s="174"/>
      <c r="W159" s="174"/>
      <c r="X159" s="174"/>
      <c r="Y159" s="174"/>
      <c r="Z159" s="174" t="s">
        <v>605</v>
      </c>
    </row>
    <row r="160" spans="1:26" ht="24.95" customHeight="1" x14ac:dyDescent="0.2">
      <c r="A160" s="26">
        <f t="shared" si="16"/>
        <v>152</v>
      </c>
      <c r="B160" s="26">
        <f t="shared" si="22"/>
        <v>3</v>
      </c>
      <c r="C160" s="26">
        <f t="shared" si="17"/>
        <v>1</v>
      </c>
      <c r="D160" s="26">
        <f t="shared" si="18"/>
        <v>0</v>
      </c>
      <c r="E160" s="26">
        <f t="shared" si="19"/>
        <v>0</v>
      </c>
      <c r="F160" s="26">
        <f t="shared" si="20"/>
        <v>0</v>
      </c>
      <c r="G160" s="26">
        <f t="shared" si="21"/>
        <v>0</v>
      </c>
      <c r="H160" s="26" t="e">
        <f>+#REF!+#REF!</f>
        <v>#REF!</v>
      </c>
      <c r="I160" s="175">
        <v>152</v>
      </c>
      <c r="J160" s="217">
        <v>41444</v>
      </c>
      <c r="K160" s="218"/>
      <c r="L160" s="169" t="s">
        <v>114</v>
      </c>
      <c r="M160" s="169" t="s">
        <v>648</v>
      </c>
      <c r="N160" s="171">
        <v>10393922</v>
      </c>
      <c r="O160" s="170" t="s">
        <v>655</v>
      </c>
      <c r="P160" s="169" t="s">
        <v>656</v>
      </c>
      <c r="Q160" s="169" t="s">
        <v>657</v>
      </c>
      <c r="R160" s="169">
        <v>3206467511</v>
      </c>
      <c r="S160" s="169">
        <v>3</v>
      </c>
      <c r="T160" s="179" t="str">
        <f>+VLOOKUP(S160,GRUPO!$C$9:$D$15,2,FALSE)</f>
        <v>William Andrés Sánchez Yela</v>
      </c>
      <c r="U160" s="169">
        <v>1</v>
      </c>
      <c r="V160" s="169"/>
      <c r="W160" s="169"/>
      <c r="X160" s="169"/>
      <c r="Y160" s="169"/>
      <c r="Z160" s="168"/>
    </row>
    <row r="161" spans="1:26" ht="24.95" customHeight="1" x14ac:dyDescent="0.2">
      <c r="A161" s="26">
        <f t="shared" si="16"/>
        <v>153</v>
      </c>
      <c r="B161" s="26">
        <f t="shared" si="22"/>
        <v>3</v>
      </c>
      <c r="C161" s="26">
        <f t="shared" si="17"/>
        <v>1</v>
      </c>
      <c r="D161" s="26">
        <f t="shared" si="18"/>
        <v>0</v>
      </c>
      <c r="E161" s="26">
        <f t="shared" si="19"/>
        <v>0</v>
      </c>
      <c r="F161" s="26">
        <f t="shared" si="20"/>
        <v>0</v>
      </c>
      <c r="G161" s="26">
        <f t="shared" si="21"/>
        <v>0</v>
      </c>
      <c r="H161" s="26" t="e">
        <f>+#REF!+#REF!</f>
        <v>#REF!</v>
      </c>
      <c r="I161" s="175">
        <v>153</v>
      </c>
      <c r="J161" s="217">
        <v>41444</v>
      </c>
      <c r="K161" s="218"/>
      <c r="L161" s="169" t="s">
        <v>114</v>
      </c>
      <c r="M161" s="169" t="s">
        <v>648</v>
      </c>
      <c r="N161" s="171">
        <v>10393900</v>
      </c>
      <c r="O161" s="170" t="s">
        <v>658</v>
      </c>
      <c r="P161" s="169" t="s">
        <v>659</v>
      </c>
      <c r="Q161" s="169" t="s">
        <v>659</v>
      </c>
      <c r="R161" s="169">
        <v>3206997946</v>
      </c>
      <c r="S161" s="169">
        <v>3</v>
      </c>
      <c r="T161" s="179" t="str">
        <f>+VLOOKUP(S161,GRUPO!$C$9:$D$15,2,FALSE)</f>
        <v>William Andrés Sánchez Yela</v>
      </c>
      <c r="U161" s="169">
        <v>1</v>
      </c>
      <c r="V161" s="169"/>
      <c r="W161" s="169"/>
      <c r="X161" s="169"/>
      <c r="Y161" s="169"/>
      <c r="Z161" s="168"/>
    </row>
    <row r="162" spans="1:26" ht="24.95" customHeight="1" x14ac:dyDescent="0.2">
      <c r="A162" s="26">
        <f t="shared" si="16"/>
        <v>154</v>
      </c>
      <c r="B162" s="26">
        <f t="shared" si="22"/>
        <v>3</v>
      </c>
      <c r="C162" s="26">
        <f t="shared" si="17"/>
        <v>1</v>
      </c>
      <c r="D162" s="26">
        <f t="shared" si="18"/>
        <v>0</v>
      </c>
      <c r="E162" s="26">
        <f t="shared" si="19"/>
        <v>0</v>
      </c>
      <c r="F162" s="26">
        <f t="shared" si="20"/>
        <v>0</v>
      </c>
      <c r="G162" s="26">
        <f t="shared" si="21"/>
        <v>0</v>
      </c>
      <c r="H162" s="26" t="e">
        <f>+#REF!+#REF!</f>
        <v>#REF!</v>
      </c>
      <c r="I162" s="175">
        <v>154</v>
      </c>
      <c r="J162" s="217">
        <v>41444</v>
      </c>
      <c r="K162" s="218"/>
      <c r="L162" s="169" t="s">
        <v>114</v>
      </c>
      <c r="M162" s="169" t="s">
        <v>648</v>
      </c>
      <c r="N162" s="171">
        <v>10393892</v>
      </c>
      <c r="O162" s="170" t="s">
        <v>660</v>
      </c>
      <c r="P162" s="169" t="s">
        <v>661</v>
      </c>
      <c r="Q162" s="169" t="s">
        <v>662</v>
      </c>
      <c r="R162" s="169">
        <v>3104932590</v>
      </c>
      <c r="S162" s="169">
        <v>3</v>
      </c>
      <c r="T162" s="179" t="str">
        <f>+VLOOKUP(S162,GRUPO!$C$9:$D$15,2,FALSE)</f>
        <v>William Andrés Sánchez Yela</v>
      </c>
      <c r="U162" s="169">
        <v>1</v>
      </c>
      <c r="V162" s="169"/>
      <c r="W162" s="169"/>
      <c r="X162" s="169"/>
      <c r="Y162" s="169"/>
      <c r="Z162" s="168"/>
    </row>
    <row r="163" spans="1:26" ht="24.95" customHeight="1" x14ac:dyDescent="0.2">
      <c r="A163" s="26">
        <f t="shared" si="16"/>
        <v>155</v>
      </c>
      <c r="B163" s="26">
        <f t="shared" si="22"/>
        <v>3</v>
      </c>
      <c r="C163" s="26">
        <f t="shared" si="17"/>
        <v>1</v>
      </c>
      <c r="D163" s="26">
        <f t="shared" si="18"/>
        <v>0</v>
      </c>
      <c r="E163" s="26">
        <f t="shared" si="19"/>
        <v>0</v>
      </c>
      <c r="F163" s="26">
        <f t="shared" si="20"/>
        <v>0</v>
      </c>
      <c r="G163" s="26">
        <f t="shared" si="21"/>
        <v>0</v>
      </c>
      <c r="H163" s="26" t="e">
        <f>+#REF!+#REF!</f>
        <v>#REF!</v>
      </c>
      <c r="I163" s="175">
        <v>155</v>
      </c>
      <c r="J163" s="217">
        <v>41444</v>
      </c>
      <c r="K163" s="218"/>
      <c r="L163" s="169" t="s">
        <v>114</v>
      </c>
      <c r="M163" s="169" t="s">
        <v>278</v>
      </c>
      <c r="N163" s="171">
        <v>10393928</v>
      </c>
      <c r="O163" s="170" t="s">
        <v>663</v>
      </c>
      <c r="P163" s="169" t="s">
        <v>664</v>
      </c>
      <c r="Q163" s="169" t="s">
        <v>664</v>
      </c>
      <c r="R163" s="169">
        <v>3153352280</v>
      </c>
      <c r="S163" s="169">
        <v>3</v>
      </c>
      <c r="T163" s="179" t="str">
        <f>+VLOOKUP(S163,GRUPO!$C$9:$D$15,2,FALSE)</f>
        <v>William Andrés Sánchez Yela</v>
      </c>
      <c r="U163" s="169">
        <v>1</v>
      </c>
      <c r="V163" s="169"/>
      <c r="W163" s="169"/>
      <c r="X163" s="169"/>
      <c r="Y163" s="169"/>
      <c r="Z163" s="168"/>
    </row>
    <row r="164" spans="1:26" ht="24.95" customHeight="1" x14ac:dyDescent="0.2">
      <c r="A164" s="26">
        <f t="shared" si="16"/>
        <v>156</v>
      </c>
      <c r="B164" s="26">
        <f t="shared" si="22"/>
        <v>3</v>
      </c>
      <c r="C164" s="26">
        <f t="shared" si="17"/>
        <v>0</v>
      </c>
      <c r="D164" s="26">
        <f t="shared" si="18"/>
        <v>1</v>
      </c>
      <c r="E164" s="26">
        <f t="shared" si="19"/>
        <v>0</v>
      </c>
      <c r="F164" s="26">
        <f t="shared" si="20"/>
        <v>0</v>
      </c>
      <c r="G164" s="26">
        <f t="shared" si="21"/>
        <v>0</v>
      </c>
      <c r="H164" s="26" t="e">
        <f>+#REF!+#REF!</f>
        <v>#REF!</v>
      </c>
      <c r="I164" s="175">
        <v>156</v>
      </c>
      <c r="J164" s="217">
        <v>41444</v>
      </c>
      <c r="K164" s="218"/>
      <c r="L164" s="169" t="s">
        <v>114</v>
      </c>
      <c r="M164" s="169" t="s">
        <v>665</v>
      </c>
      <c r="N164" s="171">
        <v>10393933</v>
      </c>
      <c r="O164" s="170" t="s">
        <v>666</v>
      </c>
      <c r="P164" s="169" t="s">
        <v>667</v>
      </c>
      <c r="Q164" s="169" t="s">
        <v>668</v>
      </c>
      <c r="R164" s="169">
        <v>3136915693</v>
      </c>
      <c r="S164" s="169">
        <v>3</v>
      </c>
      <c r="T164" s="179" t="str">
        <f>+VLOOKUP(S164,GRUPO!$C$9:$D$15,2,FALSE)</f>
        <v>William Andrés Sánchez Yela</v>
      </c>
      <c r="U164" s="169"/>
      <c r="V164" s="169">
        <v>1</v>
      </c>
      <c r="W164" s="169"/>
      <c r="X164" s="169"/>
      <c r="Y164" s="169"/>
      <c r="Z164" s="168" t="s">
        <v>780</v>
      </c>
    </row>
    <row r="165" spans="1:26" ht="24.95" customHeight="1" x14ac:dyDescent="0.2">
      <c r="A165" s="26">
        <f t="shared" si="16"/>
        <v>157</v>
      </c>
      <c r="B165" s="26">
        <f t="shared" si="22"/>
        <v>3</v>
      </c>
      <c r="C165" s="26">
        <f t="shared" si="17"/>
        <v>0</v>
      </c>
      <c r="D165" s="26">
        <f t="shared" si="18"/>
        <v>1</v>
      </c>
      <c r="E165" s="26">
        <f t="shared" si="19"/>
        <v>0</v>
      </c>
      <c r="F165" s="26">
        <f t="shared" si="20"/>
        <v>0</v>
      </c>
      <c r="G165" s="26">
        <f t="shared" si="21"/>
        <v>0</v>
      </c>
      <c r="H165" s="26" t="e">
        <f>+#REF!+#REF!</f>
        <v>#REF!</v>
      </c>
      <c r="I165" s="175">
        <v>157</v>
      </c>
      <c r="J165" s="217">
        <v>41444</v>
      </c>
      <c r="K165" s="218"/>
      <c r="L165" s="169" t="s">
        <v>114</v>
      </c>
      <c r="M165" s="169" t="s">
        <v>665</v>
      </c>
      <c r="N165" s="171">
        <v>10393870</v>
      </c>
      <c r="O165" s="170" t="s">
        <v>669</v>
      </c>
      <c r="P165" s="169" t="s">
        <v>670</v>
      </c>
      <c r="Q165" s="169" t="s">
        <v>671</v>
      </c>
      <c r="R165" s="169">
        <v>3136172480</v>
      </c>
      <c r="S165" s="169">
        <v>3</v>
      </c>
      <c r="T165" s="179" t="str">
        <f>+VLOOKUP(S165,GRUPO!$C$9:$D$15,2,FALSE)</f>
        <v>William Andrés Sánchez Yela</v>
      </c>
      <c r="U165" s="169"/>
      <c r="V165" s="169">
        <v>1</v>
      </c>
      <c r="W165" s="169"/>
      <c r="X165" s="169"/>
      <c r="Y165" s="169"/>
      <c r="Z165" s="168" t="s">
        <v>780</v>
      </c>
    </row>
    <row r="166" spans="1:26" ht="24.95" customHeight="1" x14ac:dyDescent="0.2">
      <c r="A166" s="26">
        <f t="shared" si="16"/>
        <v>158</v>
      </c>
      <c r="B166" s="26">
        <f t="shared" si="22"/>
        <v>3</v>
      </c>
      <c r="C166" s="26">
        <f t="shared" si="17"/>
        <v>0</v>
      </c>
      <c r="D166" s="26">
        <f t="shared" si="18"/>
        <v>1</v>
      </c>
      <c r="E166" s="26">
        <f t="shared" si="19"/>
        <v>0</v>
      </c>
      <c r="F166" s="26">
        <f t="shared" si="20"/>
        <v>0</v>
      </c>
      <c r="G166" s="26">
        <f t="shared" si="21"/>
        <v>0</v>
      </c>
      <c r="H166" s="26" t="e">
        <f>+#REF!+#REF!</f>
        <v>#REF!</v>
      </c>
      <c r="I166" s="175">
        <v>158</v>
      </c>
      <c r="J166" s="217">
        <v>41444</v>
      </c>
      <c r="K166" s="218"/>
      <c r="L166" s="169" t="s">
        <v>114</v>
      </c>
      <c r="M166" s="169" t="s">
        <v>665</v>
      </c>
      <c r="N166" s="171">
        <v>10393844</v>
      </c>
      <c r="O166" s="170" t="s">
        <v>672</v>
      </c>
      <c r="P166" s="169" t="s">
        <v>667</v>
      </c>
      <c r="Q166" s="169" t="s">
        <v>673</v>
      </c>
      <c r="R166" s="169">
        <v>3172574254</v>
      </c>
      <c r="S166" s="169">
        <v>3</v>
      </c>
      <c r="T166" s="179" t="str">
        <f>+VLOOKUP(S166,GRUPO!$C$9:$D$15,2,FALSE)</f>
        <v>William Andrés Sánchez Yela</v>
      </c>
      <c r="U166" s="169"/>
      <c r="V166" s="169">
        <v>1</v>
      </c>
      <c r="W166" s="169"/>
      <c r="X166" s="169"/>
      <c r="Y166" s="169"/>
      <c r="Z166" s="168" t="s">
        <v>780</v>
      </c>
    </row>
    <row r="167" spans="1:26" ht="24.95" customHeight="1" x14ac:dyDescent="0.2">
      <c r="A167" s="26">
        <f t="shared" si="16"/>
        <v>159</v>
      </c>
      <c r="B167" s="26">
        <f t="shared" si="22"/>
        <v>3</v>
      </c>
      <c r="C167" s="26">
        <f t="shared" si="17"/>
        <v>0</v>
      </c>
      <c r="D167" s="26">
        <f t="shared" si="18"/>
        <v>1</v>
      </c>
      <c r="E167" s="26">
        <f t="shared" si="19"/>
        <v>0</v>
      </c>
      <c r="F167" s="26">
        <f t="shared" si="20"/>
        <v>0</v>
      </c>
      <c r="G167" s="26">
        <f t="shared" si="21"/>
        <v>0</v>
      </c>
      <c r="H167" s="26" t="e">
        <f>+#REF!+#REF!</f>
        <v>#REF!</v>
      </c>
      <c r="I167" s="175">
        <v>159</v>
      </c>
      <c r="J167" s="217">
        <v>41444</v>
      </c>
      <c r="K167" s="218"/>
      <c r="L167" s="169" t="s">
        <v>114</v>
      </c>
      <c r="M167" s="169" t="s">
        <v>665</v>
      </c>
      <c r="N167" s="171">
        <v>10393899</v>
      </c>
      <c r="O167" s="170" t="s">
        <v>674</v>
      </c>
      <c r="P167" s="169" t="s">
        <v>675</v>
      </c>
      <c r="Q167" s="169" t="s">
        <v>676</v>
      </c>
      <c r="R167" s="172" t="s">
        <v>201</v>
      </c>
      <c r="S167" s="169">
        <v>3</v>
      </c>
      <c r="T167" s="179" t="str">
        <f>+VLOOKUP(S167,GRUPO!$C$9:$D$15,2,FALSE)</f>
        <v>William Andrés Sánchez Yela</v>
      </c>
      <c r="U167" s="169"/>
      <c r="V167" s="169">
        <v>1</v>
      </c>
      <c r="W167" s="169"/>
      <c r="X167" s="169"/>
      <c r="Y167" s="169"/>
      <c r="Z167" s="168" t="s">
        <v>780</v>
      </c>
    </row>
    <row r="168" spans="1:26" ht="24.95" customHeight="1" x14ac:dyDescent="0.2">
      <c r="A168" s="26">
        <f t="shared" si="16"/>
        <v>160</v>
      </c>
      <c r="B168" s="26">
        <f t="shared" si="22"/>
        <v>3</v>
      </c>
      <c r="C168" s="26">
        <f t="shared" si="17"/>
        <v>0</v>
      </c>
      <c r="D168" s="26">
        <f t="shared" si="18"/>
        <v>1</v>
      </c>
      <c r="E168" s="26">
        <f t="shared" si="19"/>
        <v>0</v>
      </c>
      <c r="F168" s="26">
        <f t="shared" si="20"/>
        <v>0</v>
      </c>
      <c r="G168" s="26">
        <f t="shared" si="21"/>
        <v>0</v>
      </c>
      <c r="H168" s="26" t="e">
        <f>+#REF!+#REF!</f>
        <v>#REF!</v>
      </c>
      <c r="I168" s="175">
        <v>160</v>
      </c>
      <c r="J168" s="217">
        <v>41444</v>
      </c>
      <c r="K168" s="218"/>
      <c r="L168" s="169" t="s">
        <v>114</v>
      </c>
      <c r="M168" s="169" t="s">
        <v>665</v>
      </c>
      <c r="N168" s="171">
        <v>10393854</v>
      </c>
      <c r="O168" s="170" t="s">
        <v>677</v>
      </c>
      <c r="P168" s="169" t="s">
        <v>678</v>
      </c>
      <c r="Q168" s="169" t="s">
        <v>679</v>
      </c>
      <c r="R168" s="169">
        <v>3144387253</v>
      </c>
      <c r="S168" s="169">
        <v>3</v>
      </c>
      <c r="T168" s="179" t="str">
        <f>+VLOOKUP(S168,GRUPO!$C$9:$D$15,2,FALSE)</f>
        <v>William Andrés Sánchez Yela</v>
      </c>
      <c r="U168" s="169"/>
      <c r="V168" s="169">
        <v>1</v>
      </c>
      <c r="W168" s="169"/>
      <c r="X168" s="169"/>
      <c r="Y168" s="169"/>
      <c r="Z168" s="168" t="s">
        <v>780</v>
      </c>
    </row>
    <row r="169" spans="1:26" ht="24.95" customHeight="1" x14ac:dyDescent="0.2">
      <c r="A169" s="26">
        <f t="shared" si="16"/>
        <v>161</v>
      </c>
      <c r="B169" s="26">
        <f t="shared" si="22"/>
        <v>1</v>
      </c>
      <c r="C169" s="26">
        <f t="shared" si="17"/>
        <v>0</v>
      </c>
      <c r="D169" s="26">
        <f t="shared" si="18"/>
        <v>0</v>
      </c>
      <c r="E169" s="26">
        <f t="shared" si="19"/>
        <v>1</v>
      </c>
      <c r="F169" s="26">
        <f t="shared" si="20"/>
        <v>0</v>
      </c>
      <c r="G169" s="26">
        <f t="shared" si="21"/>
        <v>0</v>
      </c>
      <c r="H169" s="26" t="e">
        <f>+#REF!+#REF!</f>
        <v>#REF!</v>
      </c>
      <c r="I169" s="175">
        <v>161</v>
      </c>
      <c r="J169" s="217">
        <v>41444</v>
      </c>
      <c r="K169" s="218"/>
      <c r="L169" s="293" t="s">
        <v>902</v>
      </c>
      <c r="M169" s="293" t="s">
        <v>903</v>
      </c>
      <c r="N169" s="294">
        <v>10373670</v>
      </c>
      <c r="O169" s="295" t="s">
        <v>904</v>
      </c>
      <c r="P169" s="293" t="s">
        <v>905</v>
      </c>
      <c r="Q169" s="293" t="s">
        <v>906</v>
      </c>
      <c r="R169" s="293">
        <v>3168494477</v>
      </c>
      <c r="S169" s="293">
        <v>1</v>
      </c>
      <c r="T169" s="179" t="str">
        <f>+VLOOKUP(S169,GRUPO!$C$9:$D$15,2,FALSE)</f>
        <v>Edisson Andrés Pantoja Solarte</v>
      </c>
      <c r="U169" s="296"/>
      <c r="V169" s="296"/>
      <c r="W169" s="296">
        <v>1</v>
      </c>
      <c r="X169" s="296"/>
      <c r="Y169" s="296"/>
      <c r="Z169" s="297" t="s">
        <v>907</v>
      </c>
    </row>
    <row r="170" spans="1:26" ht="24.95" customHeight="1" x14ac:dyDescent="0.2">
      <c r="A170" s="26">
        <f t="shared" si="16"/>
        <v>162</v>
      </c>
      <c r="B170" s="26">
        <f t="shared" si="22"/>
        <v>2</v>
      </c>
      <c r="C170" s="26">
        <f t="shared" si="17"/>
        <v>1</v>
      </c>
      <c r="D170" s="26">
        <f t="shared" si="18"/>
        <v>0</v>
      </c>
      <c r="E170" s="26">
        <f t="shared" si="19"/>
        <v>0</v>
      </c>
      <c r="F170" s="26">
        <f t="shared" si="20"/>
        <v>0</v>
      </c>
      <c r="G170" s="26">
        <f t="shared" si="21"/>
        <v>0</v>
      </c>
      <c r="H170" s="26" t="e">
        <f>+#REF!+#REF!</f>
        <v>#REF!</v>
      </c>
      <c r="I170" s="175">
        <v>162</v>
      </c>
      <c r="J170" s="226">
        <v>41445</v>
      </c>
      <c r="K170" s="226"/>
      <c r="L170" s="174" t="s">
        <v>114</v>
      </c>
      <c r="M170" s="174" t="s">
        <v>469</v>
      </c>
      <c r="N170" s="190">
        <v>10383752</v>
      </c>
      <c r="O170" s="191" t="s">
        <v>587</v>
      </c>
      <c r="P170" s="174" t="s">
        <v>588</v>
      </c>
      <c r="Q170" s="174" t="s">
        <v>589</v>
      </c>
      <c r="R170" s="174">
        <v>0</v>
      </c>
      <c r="S170" s="174">
        <v>2</v>
      </c>
      <c r="T170" s="179" t="str">
        <f>+VLOOKUP(S170,GRUPO!$C$9:$D$15,2,FALSE)</f>
        <v>Edgar Albeiro Jojoa Bermúdez</v>
      </c>
      <c r="U170" s="174">
        <v>1</v>
      </c>
      <c r="V170" s="174"/>
      <c r="W170" s="174"/>
      <c r="X170" s="174"/>
      <c r="Y170" s="174"/>
      <c r="Z170" s="174" t="s">
        <v>603</v>
      </c>
    </row>
    <row r="171" spans="1:26" ht="24.95" customHeight="1" x14ac:dyDescent="0.2">
      <c r="A171" s="26">
        <f t="shared" si="16"/>
        <v>163</v>
      </c>
      <c r="B171" s="26">
        <f t="shared" si="22"/>
        <v>2</v>
      </c>
      <c r="C171" s="26">
        <f t="shared" si="17"/>
        <v>1</v>
      </c>
      <c r="D171" s="26">
        <f t="shared" si="18"/>
        <v>0</v>
      </c>
      <c r="E171" s="26">
        <f t="shared" si="19"/>
        <v>0</v>
      </c>
      <c r="F171" s="26">
        <f t="shared" si="20"/>
        <v>0</v>
      </c>
      <c r="G171" s="26">
        <f t="shared" si="21"/>
        <v>0</v>
      </c>
      <c r="H171" s="26" t="e">
        <f>+#REF!+#REF!</f>
        <v>#REF!</v>
      </c>
      <c r="I171" s="175">
        <v>163</v>
      </c>
      <c r="J171" s="292">
        <v>41445</v>
      </c>
      <c r="K171" s="298"/>
      <c r="L171" s="174" t="s">
        <v>114</v>
      </c>
      <c r="M171" s="174" t="s">
        <v>469</v>
      </c>
      <c r="N171" s="190">
        <v>10383768</v>
      </c>
      <c r="O171" s="191" t="s">
        <v>590</v>
      </c>
      <c r="P171" s="174" t="s">
        <v>591</v>
      </c>
      <c r="Q171" s="174" t="s">
        <v>592</v>
      </c>
      <c r="R171" s="174">
        <v>0</v>
      </c>
      <c r="S171" s="174">
        <v>2</v>
      </c>
      <c r="T171" s="179" t="str">
        <f>+VLOOKUP(S171,GRUPO!$C$9:$D$15,2,FALSE)</f>
        <v>Edgar Albeiro Jojoa Bermúdez</v>
      </c>
      <c r="U171" s="174">
        <v>1</v>
      </c>
      <c r="V171" s="174"/>
      <c r="W171" s="174"/>
      <c r="X171" s="174"/>
      <c r="Y171" s="174"/>
      <c r="Z171" s="174" t="s">
        <v>604</v>
      </c>
    </row>
    <row r="172" spans="1:26" ht="24.95" customHeight="1" x14ac:dyDescent="0.2">
      <c r="A172" s="26">
        <f t="shared" si="16"/>
        <v>164</v>
      </c>
      <c r="B172" s="26">
        <f t="shared" si="22"/>
        <v>2</v>
      </c>
      <c r="C172" s="26">
        <f t="shared" si="17"/>
        <v>1</v>
      </c>
      <c r="D172" s="26">
        <f t="shared" si="18"/>
        <v>0</v>
      </c>
      <c r="E172" s="26">
        <f t="shared" si="19"/>
        <v>0</v>
      </c>
      <c r="F172" s="26">
        <f t="shared" si="20"/>
        <v>0</v>
      </c>
      <c r="G172" s="26">
        <f t="shared" si="21"/>
        <v>0</v>
      </c>
      <c r="H172" s="26" t="e">
        <f>+#REF!+#REF!</f>
        <v>#REF!</v>
      </c>
      <c r="I172" s="175">
        <v>164</v>
      </c>
      <c r="J172" s="292">
        <v>41445</v>
      </c>
      <c r="K172" s="298"/>
      <c r="L172" s="174" t="s">
        <v>114</v>
      </c>
      <c r="M172" s="174" t="s">
        <v>469</v>
      </c>
      <c r="N172" s="190">
        <v>10383816</v>
      </c>
      <c r="O172" s="191" t="s">
        <v>593</v>
      </c>
      <c r="P172" s="191" t="s">
        <v>594</v>
      </c>
      <c r="Q172" s="174" t="s">
        <v>595</v>
      </c>
      <c r="R172" s="174">
        <v>3146269410</v>
      </c>
      <c r="S172" s="174">
        <v>2</v>
      </c>
      <c r="T172" s="179" t="str">
        <f>+VLOOKUP(S172,GRUPO!$C$9:$D$15,2,FALSE)</f>
        <v>Edgar Albeiro Jojoa Bermúdez</v>
      </c>
      <c r="U172" s="174">
        <v>1</v>
      </c>
      <c r="V172" s="174"/>
      <c r="W172" s="174"/>
      <c r="X172" s="174"/>
      <c r="Y172" s="174"/>
      <c r="Z172" s="174" t="s">
        <v>605</v>
      </c>
    </row>
    <row r="173" spans="1:26" ht="24.95" customHeight="1" x14ac:dyDescent="0.2">
      <c r="A173" s="26">
        <f t="shared" si="16"/>
        <v>165</v>
      </c>
      <c r="B173" s="26">
        <f t="shared" si="22"/>
        <v>2</v>
      </c>
      <c r="C173" s="26">
        <f t="shared" si="17"/>
        <v>0</v>
      </c>
      <c r="D173" s="26">
        <f t="shared" si="18"/>
        <v>1</v>
      </c>
      <c r="E173" s="26">
        <f t="shared" si="19"/>
        <v>0</v>
      </c>
      <c r="F173" s="26">
        <f t="shared" si="20"/>
        <v>0</v>
      </c>
      <c r="G173" s="26">
        <f t="shared" si="21"/>
        <v>0</v>
      </c>
      <c r="H173" s="26" t="e">
        <f>+#REF!+#REF!</f>
        <v>#REF!</v>
      </c>
      <c r="I173" s="175">
        <v>165</v>
      </c>
      <c r="J173" s="292">
        <v>41445</v>
      </c>
      <c r="K173" s="298"/>
      <c r="L173" s="174" t="s">
        <v>114</v>
      </c>
      <c r="M173" s="174" t="s">
        <v>469</v>
      </c>
      <c r="N173" s="190">
        <v>10383809</v>
      </c>
      <c r="O173" s="191" t="s">
        <v>596</v>
      </c>
      <c r="P173" s="174" t="s">
        <v>597</v>
      </c>
      <c r="Q173" s="174" t="s">
        <v>598</v>
      </c>
      <c r="R173" s="174">
        <v>3206951031</v>
      </c>
      <c r="S173" s="174">
        <v>2</v>
      </c>
      <c r="T173" s="179" t="str">
        <f>+VLOOKUP(S173,GRUPO!$C$9:$D$15,2,FALSE)</f>
        <v>Edgar Albeiro Jojoa Bermúdez</v>
      </c>
      <c r="U173" s="174"/>
      <c r="V173" s="174">
        <v>1</v>
      </c>
      <c r="W173" s="174"/>
      <c r="X173" s="174"/>
      <c r="Y173" s="174"/>
      <c r="Z173" s="174"/>
    </row>
    <row r="174" spans="1:26" ht="24.95" customHeight="1" x14ac:dyDescent="0.2">
      <c r="A174" s="26">
        <f t="shared" si="16"/>
        <v>166</v>
      </c>
      <c r="B174" s="26">
        <f t="shared" si="22"/>
        <v>2</v>
      </c>
      <c r="C174" s="26">
        <f t="shared" si="17"/>
        <v>0</v>
      </c>
      <c r="D174" s="26">
        <f t="shared" si="18"/>
        <v>1</v>
      </c>
      <c r="E174" s="26">
        <f t="shared" si="19"/>
        <v>0</v>
      </c>
      <c r="F174" s="26">
        <f t="shared" si="20"/>
        <v>0</v>
      </c>
      <c r="G174" s="26">
        <f t="shared" si="21"/>
        <v>0</v>
      </c>
      <c r="H174" s="26" t="e">
        <f>+#REF!+#REF!</f>
        <v>#REF!</v>
      </c>
      <c r="I174" s="175">
        <v>166</v>
      </c>
      <c r="J174" s="292">
        <v>41445</v>
      </c>
      <c r="K174" s="298"/>
      <c r="L174" s="174" t="s">
        <v>114</v>
      </c>
      <c r="M174" s="174" t="s">
        <v>469</v>
      </c>
      <c r="N174" s="190">
        <v>10383807</v>
      </c>
      <c r="O174" s="191" t="s">
        <v>599</v>
      </c>
      <c r="P174" s="174" t="s">
        <v>441</v>
      </c>
      <c r="Q174" s="174" t="s">
        <v>285</v>
      </c>
      <c r="R174" s="174">
        <v>3216467659</v>
      </c>
      <c r="S174" s="174">
        <v>2</v>
      </c>
      <c r="T174" s="179" t="str">
        <f>+VLOOKUP(S174,GRUPO!$C$9:$D$15,2,FALSE)</f>
        <v>Edgar Albeiro Jojoa Bermúdez</v>
      </c>
      <c r="U174" s="174"/>
      <c r="V174" s="174">
        <v>1</v>
      </c>
      <c r="W174" s="174"/>
      <c r="X174" s="174"/>
      <c r="Y174" s="174"/>
      <c r="Z174" s="174"/>
    </row>
    <row r="175" spans="1:26" ht="24.95" customHeight="1" x14ac:dyDescent="0.2">
      <c r="A175" s="26">
        <f t="shared" si="16"/>
        <v>167</v>
      </c>
      <c r="B175" s="26">
        <f t="shared" si="22"/>
        <v>2</v>
      </c>
      <c r="C175" s="26">
        <f t="shared" si="17"/>
        <v>0</v>
      </c>
      <c r="D175" s="26">
        <f t="shared" si="18"/>
        <v>0</v>
      </c>
      <c r="E175" s="26">
        <f t="shared" si="19"/>
        <v>1</v>
      </c>
      <c r="F175" s="26">
        <f t="shared" si="20"/>
        <v>0</v>
      </c>
      <c r="G175" s="26">
        <f t="shared" si="21"/>
        <v>0</v>
      </c>
      <c r="H175" s="26" t="e">
        <f>+#REF!+#REF!</f>
        <v>#REF!</v>
      </c>
      <c r="I175" s="175">
        <v>167</v>
      </c>
      <c r="J175" s="292">
        <v>41445</v>
      </c>
      <c r="K175" s="298"/>
      <c r="L175" s="174" t="s">
        <v>114</v>
      </c>
      <c r="M175" s="174" t="s">
        <v>469</v>
      </c>
      <c r="N175" s="190">
        <v>10383743</v>
      </c>
      <c r="O175" s="191" t="s">
        <v>600</v>
      </c>
      <c r="P175" s="174" t="s">
        <v>601</v>
      </c>
      <c r="Q175" s="174" t="s">
        <v>602</v>
      </c>
      <c r="R175" s="174">
        <v>3146044130</v>
      </c>
      <c r="S175" s="174">
        <v>2</v>
      </c>
      <c r="T175" s="179" t="str">
        <f>+VLOOKUP(S175,GRUPO!$C$9:$D$15,2,FALSE)</f>
        <v>Edgar Albeiro Jojoa Bermúdez</v>
      </c>
      <c r="U175" s="174"/>
      <c r="V175" s="174"/>
      <c r="W175" s="174">
        <v>1</v>
      </c>
      <c r="X175" s="174"/>
      <c r="Y175" s="174"/>
      <c r="Z175" s="174" t="s">
        <v>606</v>
      </c>
    </row>
    <row r="176" spans="1:26" ht="24.95" customHeight="1" x14ac:dyDescent="0.2">
      <c r="A176" s="26">
        <f t="shared" si="16"/>
        <v>168</v>
      </c>
      <c r="B176" s="26">
        <f t="shared" si="22"/>
        <v>3</v>
      </c>
      <c r="C176" s="26">
        <f t="shared" si="17"/>
        <v>1</v>
      </c>
      <c r="D176" s="26">
        <f t="shared" si="18"/>
        <v>0</v>
      </c>
      <c r="E176" s="26">
        <f t="shared" si="19"/>
        <v>0</v>
      </c>
      <c r="F176" s="26">
        <f t="shared" si="20"/>
        <v>0</v>
      </c>
      <c r="G176" s="26">
        <f t="shared" si="21"/>
        <v>0</v>
      </c>
      <c r="H176" s="26" t="e">
        <f>+#REF!+#REF!</f>
        <v>#REF!</v>
      </c>
      <c r="I176" s="175">
        <v>168</v>
      </c>
      <c r="J176" s="292">
        <v>41446</v>
      </c>
      <c r="K176" s="298"/>
      <c r="L176" s="168" t="s">
        <v>114</v>
      </c>
      <c r="M176" s="168" t="s">
        <v>544</v>
      </c>
      <c r="N176" s="183">
        <v>10393913</v>
      </c>
      <c r="O176" s="192" t="s">
        <v>545</v>
      </c>
      <c r="P176" s="168" t="s">
        <v>546</v>
      </c>
      <c r="Q176" s="168" t="s">
        <v>546</v>
      </c>
      <c r="R176" s="184">
        <v>3147597826</v>
      </c>
      <c r="S176" s="168">
        <v>3</v>
      </c>
      <c r="T176" s="179" t="str">
        <f>+VLOOKUP(S176,GRUPO!$C$9:$D$15,2,FALSE)</f>
        <v>William Andrés Sánchez Yela</v>
      </c>
      <c r="U176" s="168">
        <v>1</v>
      </c>
      <c r="V176" s="168"/>
      <c r="W176" s="168"/>
      <c r="X176" s="168"/>
      <c r="Y176" s="168"/>
      <c r="Z176" s="168"/>
    </row>
    <row r="177" spans="1:26" ht="24.95" customHeight="1" x14ac:dyDescent="0.2">
      <c r="A177" s="26">
        <f t="shared" si="16"/>
        <v>169</v>
      </c>
      <c r="B177" s="26">
        <f t="shared" si="22"/>
        <v>3</v>
      </c>
      <c r="C177" s="26">
        <f t="shared" si="17"/>
        <v>1</v>
      </c>
      <c r="D177" s="26">
        <f t="shared" si="18"/>
        <v>0</v>
      </c>
      <c r="E177" s="26">
        <f t="shared" si="19"/>
        <v>0</v>
      </c>
      <c r="F177" s="26">
        <f t="shared" si="20"/>
        <v>0</v>
      </c>
      <c r="G177" s="26">
        <f t="shared" si="21"/>
        <v>0</v>
      </c>
      <c r="H177" s="26" t="e">
        <f>+#REF!+#REF!</f>
        <v>#REF!</v>
      </c>
      <c r="I177" s="175">
        <v>169</v>
      </c>
      <c r="J177" s="292">
        <v>41446</v>
      </c>
      <c r="K177" s="298"/>
      <c r="L177" s="168" t="s">
        <v>114</v>
      </c>
      <c r="M177" s="168" t="s">
        <v>544</v>
      </c>
      <c r="N177" s="183">
        <v>10393866</v>
      </c>
      <c r="O177" s="184" t="s">
        <v>547</v>
      </c>
      <c r="P177" s="168" t="s">
        <v>548</v>
      </c>
      <c r="Q177" s="168" t="s">
        <v>549</v>
      </c>
      <c r="R177" s="187" t="s">
        <v>201</v>
      </c>
      <c r="S177" s="168">
        <v>3</v>
      </c>
      <c r="T177" s="179" t="str">
        <f>+VLOOKUP(S177,GRUPO!$C$9:$D$15,2,FALSE)</f>
        <v>William Andrés Sánchez Yela</v>
      </c>
      <c r="U177" s="168">
        <v>1</v>
      </c>
      <c r="V177" s="168"/>
      <c r="W177" s="168"/>
      <c r="X177" s="168"/>
      <c r="Y177" s="168"/>
      <c r="Z177" s="168"/>
    </row>
    <row r="178" spans="1:26" ht="24.95" customHeight="1" x14ac:dyDescent="0.2">
      <c r="A178" s="26">
        <f t="shared" si="16"/>
        <v>170</v>
      </c>
      <c r="B178" s="26">
        <f t="shared" si="22"/>
        <v>3</v>
      </c>
      <c r="C178" s="26">
        <f t="shared" si="17"/>
        <v>1</v>
      </c>
      <c r="D178" s="26">
        <f t="shared" si="18"/>
        <v>0</v>
      </c>
      <c r="E178" s="26">
        <f t="shared" si="19"/>
        <v>0</v>
      </c>
      <c r="F178" s="26">
        <f t="shared" si="20"/>
        <v>0</v>
      </c>
      <c r="G178" s="26">
        <f t="shared" si="21"/>
        <v>0</v>
      </c>
      <c r="H178" s="26" t="e">
        <f>+#REF!+#REF!</f>
        <v>#REF!</v>
      </c>
      <c r="I178" s="175">
        <v>170</v>
      </c>
      <c r="J178" s="292">
        <v>41446</v>
      </c>
      <c r="K178" s="298"/>
      <c r="L178" s="168" t="s">
        <v>114</v>
      </c>
      <c r="M178" s="168" t="s">
        <v>544</v>
      </c>
      <c r="N178" s="183">
        <v>10393912</v>
      </c>
      <c r="O178" s="184" t="s">
        <v>550</v>
      </c>
      <c r="P178" s="168" t="s">
        <v>551</v>
      </c>
      <c r="Q178" s="168" t="s">
        <v>552</v>
      </c>
      <c r="R178" s="168">
        <v>3127395550</v>
      </c>
      <c r="S178" s="168">
        <v>3</v>
      </c>
      <c r="T178" s="179" t="str">
        <f>+VLOOKUP(S178,GRUPO!$C$9:$D$15,2,FALSE)</f>
        <v>William Andrés Sánchez Yela</v>
      </c>
      <c r="U178" s="168">
        <v>1</v>
      </c>
      <c r="V178" s="168"/>
      <c r="W178" s="168"/>
      <c r="X178" s="168"/>
      <c r="Y178" s="168"/>
      <c r="Z178" s="168"/>
    </row>
    <row r="179" spans="1:26" ht="24.95" customHeight="1" x14ac:dyDescent="0.2">
      <c r="A179" s="26">
        <f t="shared" si="16"/>
        <v>171</v>
      </c>
      <c r="B179" s="26">
        <f>+S179</f>
        <v>3</v>
      </c>
      <c r="C179" s="26">
        <f t="shared" si="17"/>
        <v>1</v>
      </c>
      <c r="D179" s="26">
        <f t="shared" si="18"/>
        <v>0</v>
      </c>
      <c r="E179" s="26">
        <f t="shared" si="19"/>
        <v>0</v>
      </c>
      <c r="F179" s="26">
        <f t="shared" si="20"/>
        <v>0</v>
      </c>
      <c r="G179" s="26">
        <f t="shared" si="21"/>
        <v>0</v>
      </c>
      <c r="H179" s="26" t="e">
        <f>+#REF!+#REF!</f>
        <v>#REF!</v>
      </c>
      <c r="I179" s="175">
        <v>171</v>
      </c>
      <c r="J179" s="292">
        <v>41446</v>
      </c>
      <c r="K179" s="298"/>
      <c r="L179" s="168" t="s">
        <v>114</v>
      </c>
      <c r="M179" s="168" t="s">
        <v>544</v>
      </c>
      <c r="N179" s="183">
        <v>10393924</v>
      </c>
      <c r="O179" s="184" t="s">
        <v>553</v>
      </c>
      <c r="P179" s="168" t="s">
        <v>554</v>
      </c>
      <c r="Q179" s="168" t="s">
        <v>554</v>
      </c>
      <c r="R179" s="168">
        <v>3128604642</v>
      </c>
      <c r="S179" s="168">
        <v>3</v>
      </c>
      <c r="T179" s="179" t="str">
        <f>+VLOOKUP(S179,GRUPO!$C$9:$D$15,2,FALSE)</f>
        <v>William Andrés Sánchez Yela</v>
      </c>
      <c r="U179" s="168">
        <v>1</v>
      </c>
      <c r="V179" s="168"/>
      <c r="W179" s="168"/>
      <c r="X179" s="168"/>
      <c r="Y179" s="168"/>
      <c r="Z179" s="168"/>
    </row>
    <row r="180" spans="1:26" ht="24.95" customHeight="1" x14ac:dyDescent="0.2">
      <c r="A180" s="26">
        <f t="shared" si="16"/>
        <v>172</v>
      </c>
      <c r="B180" s="26">
        <f>+S180</f>
        <v>3</v>
      </c>
      <c r="C180" s="26">
        <f t="shared" si="17"/>
        <v>1</v>
      </c>
      <c r="D180" s="26">
        <f t="shared" si="18"/>
        <v>0</v>
      </c>
      <c r="E180" s="26">
        <f t="shared" si="19"/>
        <v>0</v>
      </c>
      <c r="F180" s="26">
        <f t="shared" si="20"/>
        <v>0</v>
      </c>
      <c r="G180" s="26">
        <f t="shared" si="21"/>
        <v>0</v>
      </c>
      <c r="H180" s="26" t="e">
        <f>+#REF!+#REF!</f>
        <v>#REF!</v>
      </c>
      <c r="I180" s="175">
        <v>172</v>
      </c>
      <c r="J180" s="292">
        <v>41446</v>
      </c>
      <c r="K180" s="298"/>
      <c r="L180" s="168" t="s">
        <v>114</v>
      </c>
      <c r="M180" s="168" t="s">
        <v>544</v>
      </c>
      <c r="N180" s="183">
        <v>10393856</v>
      </c>
      <c r="O180" s="184" t="s">
        <v>555</v>
      </c>
      <c r="P180" s="168" t="s">
        <v>556</v>
      </c>
      <c r="Q180" s="168" t="s">
        <v>557</v>
      </c>
      <c r="R180" s="187" t="s">
        <v>201</v>
      </c>
      <c r="S180" s="168">
        <v>3</v>
      </c>
      <c r="T180" s="179" t="str">
        <f>+VLOOKUP(S180,GRUPO!$C$9:$D$15,2,FALSE)</f>
        <v>William Andrés Sánchez Yela</v>
      </c>
      <c r="U180" s="168">
        <v>1</v>
      </c>
      <c r="V180" s="168"/>
      <c r="W180" s="168"/>
      <c r="X180" s="168"/>
      <c r="Y180" s="168"/>
      <c r="Z180" s="168"/>
    </row>
    <row r="181" spans="1:26" ht="24.95" customHeight="1" x14ac:dyDescent="0.2">
      <c r="A181" s="26">
        <f t="shared" si="16"/>
        <v>173</v>
      </c>
      <c r="B181" s="26">
        <f>+S181</f>
        <v>3</v>
      </c>
      <c r="C181" s="26">
        <f t="shared" si="17"/>
        <v>1</v>
      </c>
      <c r="D181" s="26">
        <f t="shared" si="18"/>
        <v>0</v>
      </c>
      <c r="E181" s="26">
        <f t="shared" si="19"/>
        <v>0</v>
      </c>
      <c r="F181" s="26">
        <f t="shared" si="20"/>
        <v>0</v>
      </c>
      <c r="G181" s="26">
        <f t="shared" si="21"/>
        <v>0</v>
      </c>
      <c r="H181" s="26" t="e">
        <f>+#REF!+#REF!</f>
        <v>#REF!</v>
      </c>
      <c r="I181" s="175">
        <v>173</v>
      </c>
      <c r="J181" s="292">
        <v>41446</v>
      </c>
      <c r="K181" s="298"/>
      <c r="L181" s="168" t="s">
        <v>114</v>
      </c>
      <c r="M181" s="168" t="s">
        <v>544</v>
      </c>
      <c r="N181" s="183">
        <v>10393871</v>
      </c>
      <c r="O181" s="184" t="s">
        <v>558</v>
      </c>
      <c r="P181" s="168" t="s">
        <v>559</v>
      </c>
      <c r="Q181" s="168" t="s">
        <v>560</v>
      </c>
      <c r="R181" s="187" t="s">
        <v>201</v>
      </c>
      <c r="S181" s="168">
        <v>3</v>
      </c>
      <c r="T181" s="179" t="str">
        <f>+VLOOKUP(S181,GRUPO!$C$9:$D$15,2,FALSE)</f>
        <v>William Andrés Sánchez Yela</v>
      </c>
      <c r="U181" s="168">
        <v>1</v>
      </c>
      <c r="V181" s="168"/>
      <c r="W181" s="168"/>
      <c r="X181" s="168"/>
      <c r="Y181" s="168"/>
      <c r="Z181" s="168"/>
    </row>
    <row r="182" spans="1:26" ht="24.95" customHeight="1" x14ac:dyDescent="0.2">
      <c r="A182" s="26">
        <f t="shared" si="16"/>
        <v>174</v>
      </c>
      <c r="B182" s="26">
        <f t="shared" ref="B182:B211" si="23">+S182</f>
        <v>3</v>
      </c>
      <c r="C182" s="26">
        <f t="shared" si="17"/>
        <v>1</v>
      </c>
      <c r="D182" s="26">
        <f t="shared" si="18"/>
        <v>0</v>
      </c>
      <c r="E182" s="26">
        <f t="shared" si="19"/>
        <v>0</v>
      </c>
      <c r="F182" s="26">
        <f t="shared" si="20"/>
        <v>0</v>
      </c>
      <c r="G182" s="26">
        <f t="shared" si="21"/>
        <v>0</v>
      </c>
      <c r="H182" s="26" t="e">
        <f>+#REF!+#REF!</f>
        <v>#REF!</v>
      </c>
      <c r="I182" s="175">
        <v>174</v>
      </c>
      <c r="J182" s="292">
        <v>41446</v>
      </c>
      <c r="K182" s="298"/>
      <c r="L182" s="168" t="s">
        <v>114</v>
      </c>
      <c r="M182" s="168" t="s">
        <v>544</v>
      </c>
      <c r="N182" s="183">
        <v>10393859</v>
      </c>
      <c r="O182" s="184" t="s">
        <v>561</v>
      </c>
      <c r="P182" s="168" t="s">
        <v>562</v>
      </c>
      <c r="Q182" s="168" t="s">
        <v>563</v>
      </c>
      <c r="R182" s="187" t="s">
        <v>201</v>
      </c>
      <c r="S182" s="168">
        <v>3</v>
      </c>
      <c r="T182" s="179" t="str">
        <f>+VLOOKUP(S182,GRUPO!$C$9:$D$15,2,FALSE)</f>
        <v>William Andrés Sánchez Yela</v>
      </c>
      <c r="U182" s="168">
        <v>1</v>
      </c>
      <c r="V182" s="168"/>
      <c r="W182" s="168"/>
      <c r="X182" s="168"/>
      <c r="Y182" s="168"/>
      <c r="Z182" s="168"/>
    </row>
    <row r="183" spans="1:26" ht="24.95" customHeight="1" x14ac:dyDescent="0.2">
      <c r="A183" s="26">
        <f t="shared" si="16"/>
        <v>175</v>
      </c>
      <c r="B183" s="26">
        <f t="shared" si="23"/>
        <v>3</v>
      </c>
      <c r="C183" s="26">
        <f t="shared" si="17"/>
        <v>1</v>
      </c>
      <c r="D183" s="26">
        <f t="shared" si="18"/>
        <v>0</v>
      </c>
      <c r="E183" s="26">
        <f t="shared" si="19"/>
        <v>0</v>
      </c>
      <c r="F183" s="26">
        <f t="shared" si="20"/>
        <v>0</v>
      </c>
      <c r="G183" s="26">
        <f t="shared" si="21"/>
        <v>0</v>
      </c>
      <c r="H183" s="26" t="e">
        <f>+#REF!+#REF!</f>
        <v>#REF!</v>
      </c>
      <c r="I183" s="175">
        <v>175</v>
      </c>
      <c r="J183" s="292">
        <v>41446</v>
      </c>
      <c r="K183" s="298"/>
      <c r="L183" s="168" t="s">
        <v>114</v>
      </c>
      <c r="M183" s="168" t="s">
        <v>544</v>
      </c>
      <c r="N183" s="183">
        <v>10393883</v>
      </c>
      <c r="O183" s="184" t="s">
        <v>564</v>
      </c>
      <c r="P183" s="168" t="s">
        <v>565</v>
      </c>
      <c r="Q183" s="168" t="s">
        <v>566</v>
      </c>
      <c r="R183" s="187" t="s">
        <v>201</v>
      </c>
      <c r="S183" s="168">
        <v>3</v>
      </c>
      <c r="T183" s="179" t="str">
        <f>+VLOOKUP(S183,GRUPO!$C$9:$D$15,2,FALSE)</f>
        <v>William Andrés Sánchez Yela</v>
      </c>
      <c r="U183" s="168">
        <v>1</v>
      </c>
      <c r="V183" s="168"/>
      <c r="W183" s="168"/>
      <c r="X183" s="168"/>
      <c r="Y183" s="168"/>
      <c r="Z183" s="168"/>
    </row>
    <row r="184" spans="1:26" ht="24.95" customHeight="1" x14ac:dyDescent="0.2">
      <c r="A184" s="26">
        <f t="shared" si="16"/>
        <v>176</v>
      </c>
      <c r="B184" s="26">
        <f t="shared" si="23"/>
        <v>3</v>
      </c>
      <c r="C184" s="26">
        <f t="shared" si="17"/>
        <v>1</v>
      </c>
      <c r="D184" s="26">
        <f t="shared" si="18"/>
        <v>0</v>
      </c>
      <c r="E184" s="26">
        <f t="shared" si="19"/>
        <v>0</v>
      </c>
      <c r="F184" s="26">
        <f t="shared" si="20"/>
        <v>0</v>
      </c>
      <c r="G184" s="26">
        <f t="shared" si="21"/>
        <v>0</v>
      </c>
      <c r="H184" s="26" t="e">
        <f>+#REF!+#REF!</f>
        <v>#REF!</v>
      </c>
      <c r="I184" s="175">
        <v>176</v>
      </c>
      <c r="J184" s="292">
        <v>41446</v>
      </c>
      <c r="K184" s="298"/>
      <c r="L184" s="168" t="s">
        <v>114</v>
      </c>
      <c r="M184" s="168" t="s">
        <v>544</v>
      </c>
      <c r="N184" s="183">
        <v>10393846</v>
      </c>
      <c r="O184" s="184" t="s">
        <v>567</v>
      </c>
      <c r="P184" s="168" t="s">
        <v>568</v>
      </c>
      <c r="Q184" s="168" t="s">
        <v>568</v>
      </c>
      <c r="R184" s="187" t="s">
        <v>201</v>
      </c>
      <c r="S184" s="168">
        <v>3</v>
      </c>
      <c r="T184" s="179" t="str">
        <f>+VLOOKUP(S184,GRUPO!$C$9:$D$15,2,FALSE)</f>
        <v>William Andrés Sánchez Yela</v>
      </c>
      <c r="U184" s="168">
        <v>1</v>
      </c>
      <c r="V184" s="168"/>
      <c r="W184" s="168"/>
      <c r="X184" s="168"/>
      <c r="Y184" s="168"/>
      <c r="Z184" s="168"/>
    </row>
    <row r="185" spans="1:26" ht="24.95" customHeight="1" x14ac:dyDescent="0.2">
      <c r="A185" s="26">
        <f t="shared" si="16"/>
        <v>177</v>
      </c>
      <c r="B185" s="26">
        <f t="shared" si="23"/>
        <v>1</v>
      </c>
      <c r="C185" s="26">
        <f t="shared" si="17"/>
        <v>1</v>
      </c>
      <c r="D185" s="26">
        <f t="shared" si="18"/>
        <v>0</v>
      </c>
      <c r="E185" s="26">
        <f t="shared" si="19"/>
        <v>0</v>
      </c>
      <c r="F185" s="26">
        <f t="shared" si="20"/>
        <v>0</v>
      </c>
      <c r="G185" s="26">
        <f t="shared" si="21"/>
        <v>0</v>
      </c>
      <c r="H185" s="26" t="e">
        <f>+#REF!+#REF!</f>
        <v>#REF!</v>
      </c>
      <c r="I185" s="175">
        <v>177</v>
      </c>
      <c r="J185" s="292">
        <v>41446</v>
      </c>
      <c r="K185" s="298"/>
      <c r="L185" s="174" t="s">
        <v>114</v>
      </c>
      <c r="M185" s="168" t="s">
        <v>544</v>
      </c>
      <c r="N185" s="190">
        <v>10373663</v>
      </c>
      <c r="O185" s="191" t="s">
        <v>569</v>
      </c>
      <c r="P185" s="174" t="s">
        <v>570</v>
      </c>
      <c r="Q185" s="174" t="s">
        <v>570</v>
      </c>
      <c r="R185" s="174">
        <v>3165716142</v>
      </c>
      <c r="S185" s="174">
        <v>1</v>
      </c>
      <c r="T185" s="179" t="str">
        <f>+VLOOKUP(S185,GRUPO!$C$9:$D$15,2,FALSE)</f>
        <v>Edisson Andrés Pantoja Solarte</v>
      </c>
      <c r="U185" s="174">
        <v>1</v>
      </c>
      <c r="V185" s="174"/>
      <c r="W185" s="174"/>
      <c r="X185" s="174"/>
      <c r="Y185" s="174"/>
      <c r="Z185" s="174"/>
    </row>
    <row r="186" spans="1:26" ht="24.95" customHeight="1" x14ac:dyDescent="0.2">
      <c r="A186" s="26">
        <f t="shared" si="16"/>
        <v>178</v>
      </c>
      <c r="B186" s="26">
        <f t="shared" si="23"/>
        <v>1</v>
      </c>
      <c r="C186" s="26">
        <f t="shared" si="17"/>
        <v>1</v>
      </c>
      <c r="D186" s="26">
        <f t="shared" si="18"/>
        <v>0</v>
      </c>
      <c r="E186" s="26">
        <f t="shared" si="19"/>
        <v>0</v>
      </c>
      <c r="F186" s="26">
        <f t="shared" si="20"/>
        <v>0</v>
      </c>
      <c r="G186" s="26">
        <f t="shared" si="21"/>
        <v>0</v>
      </c>
      <c r="H186" s="26" t="e">
        <f>+#REF!+#REF!</f>
        <v>#REF!</v>
      </c>
      <c r="I186" s="175">
        <v>178</v>
      </c>
      <c r="J186" s="292">
        <v>41446</v>
      </c>
      <c r="K186" s="298"/>
      <c r="L186" s="174" t="s">
        <v>114</v>
      </c>
      <c r="M186" s="168" t="s">
        <v>544</v>
      </c>
      <c r="N186" s="190">
        <v>10373666</v>
      </c>
      <c r="O186" s="191" t="s">
        <v>571</v>
      </c>
      <c r="P186" s="174" t="s">
        <v>572</v>
      </c>
      <c r="Q186" s="174" t="s">
        <v>572</v>
      </c>
      <c r="R186" s="174">
        <v>3147820258</v>
      </c>
      <c r="S186" s="174">
        <v>1</v>
      </c>
      <c r="T186" s="179" t="str">
        <f>+VLOOKUP(S186,GRUPO!$C$9:$D$15,2,FALSE)</f>
        <v>Edisson Andrés Pantoja Solarte</v>
      </c>
      <c r="U186" s="174">
        <v>1</v>
      </c>
      <c r="V186" s="174"/>
      <c r="W186" s="174"/>
      <c r="X186" s="174"/>
      <c r="Y186" s="174"/>
      <c r="Z186" s="174"/>
    </row>
    <row r="187" spans="1:26" ht="24.95" customHeight="1" x14ac:dyDescent="0.2">
      <c r="A187" s="26">
        <f t="shared" si="16"/>
        <v>179</v>
      </c>
      <c r="B187" s="26">
        <f t="shared" si="23"/>
        <v>1</v>
      </c>
      <c r="C187" s="26">
        <f t="shared" si="17"/>
        <v>1</v>
      </c>
      <c r="D187" s="26">
        <f t="shared" si="18"/>
        <v>0</v>
      </c>
      <c r="E187" s="26">
        <f t="shared" si="19"/>
        <v>0</v>
      </c>
      <c r="F187" s="26">
        <f t="shared" si="20"/>
        <v>0</v>
      </c>
      <c r="G187" s="26">
        <f t="shared" si="21"/>
        <v>0</v>
      </c>
      <c r="H187" s="26" t="e">
        <f>+#REF!+#REF!</f>
        <v>#REF!</v>
      </c>
      <c r="I187" s="175">
        <v>179</v>
      </c>
      <c r="J187" s="292">
        <v>41446</v>
      </c>
      <c r="K187" s="298"/>
      <c r="L187" s="174" t="s">
        <v>114</v>
      </c>
      <c r="M187" s="168" t="s">
        <v>544</v>
      </c>
      <c r="N187" s="190">
        <v>10373715</v>
      </c>
      <c r="O187" s="191" t="s">
        <v>504</v>
      </c>
      <c r="P187" s="174" t="s">
        <v>573</v>
      </c>
      <c r="Q187" s="174" t="s">
        <v>574</v>
      </c>
      <c r="R187" s="174" t="s">
        <v>575</v>
      </c>
      <c r="S187" s="174">
        <v>1</v>
      </c>
      <c r="T187" s="179" t="str">
        <f>+VLOOKUP(S187,GRUPO!$C$9:$D$15,2,FALSE)</f>
        <v>Edisson Andrés Pantoja Solarte</v>
      </c>
      <c r="U187" s="174">
        <v>1</v>
      </c>
      <c r="V187" s="174"/>
      <c r="W187" s="174"/>
      <c r="X187" s="174"/>
      <c r="Y187" s="174"/>
      <c r="Z187" s="174"/>
    </row>
    <row r="188" spans="1:26" ht="24.95" customHeight="1" x14ac:dyDescent="0.2">
      <c r="A188" s="26">
        <f t="shared" si="16"/>
        <v>180</v>
      </c>
      <c r="B188" s="26">
        <f t="shared" si="23"/>
        <v>1</v>
      </c>
      <c r="C188" s="26">
        <f t="shared" si="17"/>
        <v>1</v>
      </c>
      <c r="D188" s="26">
        <f t="shared" si="18"/>
        <v>0</v>
      </c>
      <c r="E188" s="26">
        <f t="shared" si="19"/>
        <v>0</v>
      </c>
      <c r="F188" s="26">
        <f t="shared" si="20"/>
        <v>0</v>
      </c>
      <c r="G188" s="26">
        <f t="shared" si="21"/>
        <v>0</v>
      </c>
      <c r="H188" s="26" t="e">
        <f>+#REF!+#REF!</f>
        <v>#REF!</v>
      </c>
      <c r="I188" s="175">
        <v>180</v>
      </c>
      <c r="J188" s="292">
        <v>41446</v>
      </c>
      <c r="K188" s="298"/>
      <c r="L188" s="174" t="s">
        <v>114</v>
      </c>
      <c r="M188" s="168" t="s">
        <v>544</v>
      </c>
      <c r="N188" s="190">
        <v>10373665</v>
      </c>
      <c r="O188" s="191" t="s">
        <v>576</v>
      </c>
      <c r="P188" s="174" t="s">
        <v>577</v>
      </c>
      <c r="Q188" s="174" t="s">
        <v>577</v>
      </c>
      <c r="R188" s="174">
        <v>3127416923</v>
      </c>
      <c r="S188" s="174">
        <v>1</v>
      </c>
      <c r="T188" s="179" t="str">
        <f>+VLOOKUP(S188,GRUPO!$C$9:$D$15,2,FALSE)</f>
        <v>Edisson Andrés Pantoja Solarte</v>
      </c>
      <c r="U188" s="174">
        <v>1</v>
      </c>
      <c r="V188" s="174"/>
      <c r="W188" s="174"/>
      <c r="X188" s="174"/>
      <c r="Y188" s="174"/>
      <c r="Z188" s="174"/>
    </row>
    <row r="189" spans="1:26" ht="24.95" customHeight="1" x14ac:dyDescent="0.2">
      <c r="A189" s="26">
        <f t="shared" si="16"/>
        <v>181</v>
      </c>
      <c r="B189" s="26">
        <f t="shared" si="23"/>
        <v>1</v>
      </c>
      <c r="C189" s="26">
        <f t="shared" si="17"/>
        <v>1</v>
      </c>
      <c r="D189" s="26">
        <f t="shared" si="18"/>
        <v>0</v>
      </c>
      <c r="E189" s="26">
        <f t="shared" si="19"/>
        <v>0</v>
      </c>
      <c r="F189" s="26">
        <f t="shared" si="20"/>
        <v>0</v>
      </c>
      <c r="G189" s="26">
        <f t="shared" si="21"/>
        <v>0</v>
      </c>
      <c r="H189" s="26" t="e">
        <f>+#REF!+#REF!</f>
        <v>#REF!</v>
      </c>
      <c r="I189" s="175">
        <v>181</v>
      </c>
      <c r="J189" s="292">
        <v>41446</v>
      </c>
      <c r="K189" s="298"/>
      <c r="L189" s="174" t="s">
        <v>114</v>
      </c>
      <c r="M189" s="168" t="s">
        <v>544</v>
      </c>
      <c r="N189" s="190">
        <v>10373659</v>
      </c>
      <c r="O189" s="191" t="s">
        <v>578</v>
      </c>
      <c r="P189" s="174" t="s">
        <v>579</v>
      </c>
      <c r="Q189" s="174" t="s">
        <v>579</v>
      </c>
      <c r="R189" s="174">
        <v>3122370935</v>
      </c>
      <c r="S189" s="174">
        <v>1</v>
      </c>
      <c r="T189" s="179" t="str">
        <f>+VLOOKUP(S189,GRUPO!$C$9:$D$15,2,FALSE)</f>
        <v>Edisson Andrés Pantoja Solarte</v>
      </c>
      <c r="U189" s="174">
        <v>1</v>
      </c>
      <c r="V189" s="174"/>
      <c r="W189" s="174"/>
      <c r="X189" s="174"/>
      <c r="Y189" s="174"/>
      <c r="Z189" s="174"/>
    </row>
    <row r="190" spans="1:26" ht="24.95" customHeight="1" x14ac:dyDescent="0.2">
      <c r="A190" s="26">
        <f t="shared" si="16"/>
        <v>182</v>
      </c>
      <c r="B190" s="26">
        <f t="shared" si="23"/>
        <v>1</v>
      </c>
      <c r="C190" s="26">
        <f t="shared" si="17"/>
        <v>1</v>
      </c>
      <c r="D190" s="26">
        <f t="shared" si="18"/>
        <v>0</v>
      </c>
      <c r="E190" s="26">
        <f t="shared" si="19"/>
        <v>0</v>
      </c>
      <c r="F190" s="26">
        <f t="shared" si="20"/>
        <v>0</v>
      </c>
      <c r="G190" s="26">
        <f t="shared" si="21"/>
        <v>0</v>
      </c>
      <c r="H190" s="26" t="e">
        <f>+#REF!+#REF!</f>
        <v>#REF!</v>
      </c>
      <c r="I190" s="175">
        <v>182</v>
      </c>
      <c r="J190" s="292">
        <v>41446</v>
      </c>
      <c r="K190" s="298"/>
      <c r="L190" s="174" t="s">
        <v>114</v>
      </c>
      <c r="M190" s="168" t="s">
        <v>544</v>
      </c>
      <c r="N190" s="190">
        <v>10373642</v>
      </c>
      <c r="O190" s="191" t="s">
        <v>580</v>
      </c>
      <c r="P190" s="174" t="s">
        <v>581</v>
      </c>
      <c r="Q190" s="174" t="s">
        <v>581</v>
      </c>
      <c r="R190" s="174">
        <v>3117093682</v>
      </c>
      <c r="S190" s="174">
        <v>1</v>
      </c>
      <c r="T190" s="179" t="str">
        <f>+VLOOKUP(S190,GRUPO!$C$9:$D$15,2,FALSE)</f>
        <v>Edisson Andrés Pantoja Solarte</v>
      </c>
      <c r="U190" s="174">
        <v>1</v>
      </c>
      <c r="V190" s="174"/>
      <c r="W190" s="174"/>
      <c r="X190" s="174"/>
      <c r="Y190" s="174"/>
      <c r="Z190" s="174"/>
    </row>
    <row r="191" spans="1:26" ht="24.95" customHeight="1" x14ac:dyDescent="0.2">
      <c r="A191" s="26">
        <f t="shared" si="16"/>
        <v>183</v>
      </c>
      <c r="B191" s="26">
        <f t="shared" si="23"/>
        <v>1</v>
      </c>
      <c r="C191" s="26">
        <f t="shared" si="17"/>
        <v>1</v>
      </c>
      <c r="D191" s="26">
        <f t="shared" si="18"/>
        <v>0</v>
      </c>
      <c r="E191" s="26">
        <f t="shared" si="19"/>
        <v>0</v>
      </c>
      <c r="F191" s="26">
        <f t="shared" si="20"/>
        <v>0</v>
      </c>
      <c r="G191" s="26">
        <f t="shared" si="21"/>
        <v>0</v>
      </c>
      <c r="H191" s="26" t="e">
        <f>+#REF!+#REF!</f>
        <v>#REF!</v>
      </c>
      <c r="I191" s="175">
        <v>183</v>
      </c>
      <c r="J191" s="292">
        <v>41446</v>
      </c>
      <c r="K191" s="298"/>
      <c r="L191" s="174" t="s">
        <v>114</v>
      </c>
      <c r="M191" s="168" t="s">
        <v>544</v>
      </c>
      <c r="N191" s="190">
        <v>10373727</v>
      </c>
      <c r="O191" s="191" t="s">
        <v>582</v>
      </c>
      <c r="P191" s="174" t="s">
        <v>583</v>
      </c>
      <c r="Q191" s="174" t="s">
        <v>584</v>
      </c>
      <c r="R191" s="174" t="s">
        <v>575</v>
      </c>
      <c r="S191" s="174">
        <v>1</v>
      </c>
      <c r="T191" s="179" t="str">
        <f>+VLOOKUP(S191,GRUPO!$C$9:$D$15,2,FALSE)</f>
        <v>Edisson Andrés Pantoja Solarte</v>
      </c>
      <c r="U191" s="174">
        <v>1</v>
      </c>
      <c r="V191" s="174"/>
      <c r="W191" s="174"/>
      <c r="X191" s="174"/>
      <c r="Y191" s="174"/>
      <c r="Z191" s="174"/>
    </row>
    <row r="192" spans="1:26" ht="24.95" customHeight="1" x14ac:dyDescent="0.2">
      <c r="A192" s="26">
        <f t="shared" si="16"/>
        <v>184</v>
      </c>
      <c r="B192" s="26">
        <f t="shared" si="23"/>
        <v>1</v>
      </c>
      <c r="C192" s="26">
        <f t="shared" si="17"/>
        <v>0</v>
      </c>
      <c r="D192" s="26">
        <f t="shared" si="18"/>
        <v>1</v>
      </c>
      <c r="E192" s="26">
        <f t="shared" si="19"/>
        <v>0</v>
      </c>
      <c r="F192" s="26">
        <f t="shared" si="20"/>
        <v>0</v>
      </c>
      <c r="G192" s="26">
        <f t="shared" si="21"/>
        <v>0</v>
      </c>
      <c r="H192" s="26" t="e">
        <f>+#REF!+#REF!</f>
        <v>#REF!</v>
      </c>
      <c r="I192" s="175">
        <v>184</v>
      </c>
      <c r="J192" s="292">
        <v>41446</v>
      </c>
      <c r="K192" s="298"/>
      <c r="L192" s="174" t="s">
        <v>114</v>
      </c>
      <c r="M192" s="168" t="s">
        <v>544</v>
      </c>
      <c r="N192" s="190">
        <v>10373659</v>
      </c>
      <c r="O192" s="191" t="s">
        <v>585</v>
      </c>
      <c r="P192" s="174" t="s">
        <v>586</v>
      </c>
      <c r="Q192" s="174" t="s">
        <v>586</v>
      </c>
      <c r="R192" s="174">
        <v>3207499356</v>
      </c>
      <c r="S192" s="174">
        <v>1</v>
      </c>
      <c r="T192" s="179" t="str">
        <f>+VLOOKUP(S192,GRUPO!$C$9:$D$15,2,FALSE)</f>
        <v>Edisson Andrés Pantoja Solarte</v>
      </c>
      <c r="U192" s="174"/>
      <c r="V192" s="174">
        <v>1</v>
      </c>
      <c r="W192" s="174"/>
      <c r="X192" s="174"/>
      <c r="Y192" s="174"/>
      <c r="Z192" s="174"/>
    </row>
    <row r="193" spans="1:26" ht="24.95" customHeight="1" x14ac:dyDescent="0.2">
      <c r="A193" s="26">
        <f t="shared" si="16"/>
        <v>185</v>
      </c>
      <c r="B193" s="26">
        <f t="shared" si="23"/>
        <v>3</v>
      </c>
      <c r="C193" s="26">
        <f t="shared" si="17"/>
        <v>0</v>
      </c>
      <c r="D193" s="26">
        <f t="shared" si="18"/>
        <v>1</v>
      </c>
      <c r="E193" s="26">
        <f t="shared" si="19"/>
        <v>0</v>
      </c>
      <c r="F193" s="26">
        <f t="shared" si="20"/>
        <v>0</v>
      </c>
      <c r="G193" s="26">
        <f t="shared" si="21"/>
        <v>0</v>
      </c>
      <c r="H193" s="26" t="e">
        <f>+#REF!+#REF!</f>
        <v>#REF!</v>
      </c>
      <c r="I193" s="175">
        <v>185</v>
      </c>
      <c r="J193" s="292">
        <v>41446</v>
      </c>
      <c r="K193" s="298"/>
      <c r="L193" s="174" t="s">
        <v>114</v>
      </c>
      <c r="M193" s="168" t="s">
        <v>544</v>
      </c>
      <c r="N193" s="183"/>
      <c r="O193" s="184" t="s">
        <v>609</v>
      </c>
      <c r="P193" s="168" t="s">
        <v>607</v>
      </c>
      <c r="Q193" s="168" t="s">
        <v>608</v>
      </c>
      <c r="R193" s="168"/>
      <c r="S193" s="168">
        <v>3</v>
      </c>
      <c r="T193" s="179" t="str">
        <f>+VLOOKUP(S193,GRUPO!$C$9:$D$15,2,FALSE)</f>
        <v>William Andrés Sánchez Yela</v>
      </c>
      <c r="U193" s="168"/>
      <c r="V193" s="168">
        <v>1</v>
      </c>
      <c r="W193" s="168"/>
      <c r="X193" s="168"/>
      <c r="Y193" s="168"/>
      <c r="Z193" s="168" t="s">
        <v>610</v>
      </c>
    </row>
    <row r="194" spans="1:26" ht="24.95" customHeight="1" x14ac:dyDescent="0.2">
      <c r="A194" s="26">
        <f t="shared" si="16"/>
        <v>186</v>
      </c>
      <c r="B194" s="26">
        <f t="shared" si="23"/>
        <v>3</v>
      </c>
      <c r="C194" s="26">
        <f t="shared" si="17"/>
        <v>0</v>
      </c>
      <c r="D194" s="26">
        <f t="shared" si="18"/>
        <v>1</v>
      </c>
      <c r="E194" s="26">
        <f t="shared" si="19"/>
        <v>0</v>
      </c>
      <c r="F194" s="26">
        <f t="shared" si="20"/>
        <v>0</v>
      </c>
      <c r="G194" s="26">
        <f t="shared" si="21"/>
        <v>0</v>
      </c>
      <c r="H194" s="26" t="e">
        <f>+#REF!+#REF!</f>
        <v>#REF!</v>
      </c>
      <c r="I194" s="34">
        <v>186</v>
      </c>
      <c r="J194" s="292">
        <v>41446</v>
      </c>
      <c r="K194" s="298"/>
      <c r="L194" s="174" t="s">
        <v>114</v>
      </c>
      <c r="M194" s="168" t="s">
        <v>544</v>
      </c>
      <c r="N194" s="183"/>
      <c r="O194" s="184" t="s">
        <v>613</v>
      </c>
      <c r="P194" s="168" t="s">
        <v>612</v>
      </c>
      <c r="Q194" s="168" t="s">
        <v>611</v>
      </c>
      <c r="R194" s="168">
        <v>3147822297</v>
      </c>
      <c r="S194" s="168">
        <v>3</v>
      </c>
      <c r="T194" s="38" t="str">
        <f>+VLOOKUP(S194,GRUPO!$C$9:$D$15,2,FALSE)</f>
        <v>William Andrés Sánchez Yela</v>
      </c>
      <c r="U194" s="168"/>
      <c r="V194" s="168">
        <v>1</v>
      </c>
      <c r="W194" s="168"/>
      <c r="X194" s="168"/>
      <c r="Y194" s="168"/>
      <c r="Z194" s="168" t="s">
        <v>610</v>
      </c>
    </row>
    <row r="195" spans="1:26" ht="24.95" customHeight="1" x14ac:dyDescent="0.2">
      <c r="A195" s="26">
        <f t="shared" si="16"/>
        <v>187</v>
      </c>
      <c r="B195" s="26">
        <f t="shared" si="23"/>
        <v>2</v>
      </c>
      <c r="C195" s="26">
        <f t="shared" si="17"/>
        <v>0</v>
      </c>
      <c r="D195" s="26">
        <f t="shared" si="18"/>
        <v>0</v>
      </c>
      <c r="E195" s="26">
        <f t="shared" si="19"/>
        <v>1</v>
      </c>
      <c r="F195" s="26">
        <f t="shared" si="20"/>
        <v>0</v>
      </c>
      <c r="G195" s="26">
        <f t="shared" si="21"/>
        <v>0</v>
      </c>
      <c r="H195" s="26" t="e">
        <f>+#REF!+#REF!</f>
        <v>#REF!</v>
      </c>
      <c r="I195" s="34">
        <v>187</v>
      </c>
      <c r="J195" s="292">
        <v>41446</v>
      </c>
      <c r="K195" s="298"/>
      <c r="L195" s="174" t="s">
        <v>114</v>
      </c>
      <c r="M195" s="168" t="s">
        <v>544</v>
      </c>
      <c r="N195" s="183"/>
      <c r="O195" s="184" t="s">
        <v>617</v>
      </c>
      <c r="P195" s="168" t="s">
        <v>616</v>
      </c>
      <c r="Q195" s="168" t="s">
        <v>614</v>
      </c>
      <c r="R195" s="168">
        <v>3106710219</v>
      </c>
      <c r="S195" s="168">
        <v>2</v>
      </c>
      <c r="T195" s="38" t="str">
        <f>+VLOOKUP(S195,GRUPO!$C$9:$D$15,2,FALSE)</f>
        <v>Edgar Albeiro Jojoa Bermúdez</v>
      </c>
      <c r="U195" s="168"/>
      <c r="V195" s="168"/>
      <c r="W195" s="168">
        <v>1</v>
      </c>
      <c r="X195" s="168"/>
      <c r="Y195" s="168"/>
      <c r="Z195" s="168" t="s">
        <v>615</v>
      </c>
    </row>
    <row r="196" spans="1:26" ht="24.95" customHeight="1" x14ac:dyDescent="0.2">
      <c r="A196" s="26">
        <f t="shared" si="16"/>
        <v>188</v>
      </c>
      <c r="B196" s="26">
        <f t="shared" si="23"/>
        <v>2</v>
      </c>
      <c r="C196" s="26">
        <f t="shared" si="17"/>
        <v>1</v>
      </c>
      <c r="D196" s="26">
        <f t="shared" si="18"/>
        <v>0</v>
      </c>
      <c r="E196" s="26">
        <f t="shared" si="19"/>
        <v>0</v>
      </c>
      <c r="F196" s="26">
        <f t="shared" si="20"/>
        <v>0</v>
      </c>
      <c r="G196" s="26">
        <f t="shared" si="21"/>
        <v>0</v>
      </c>
      <c r="H196" s="26" t="e">
        <f>+#REF!+#REF!</f>
        <v>#REF!</v>
      </c>
      <c r="I196" s="34">
        <v>188</v>
      </c>
      <c r="J196" s="292">
        <v>41446</v>
      </c>
      <c r="K196" s="298"/>
      <c r="L196" s="174" t="s">
        <v>114</v>
      </c>
      <c r="M196" s="168" t="s">
        <v>544</v>
      </c>
      <c r="N196" s="183"/>
      <c r="O196" s="184" t="s">
        <v>619</v>
      </c>
      <c r="P196" s="168" t="s">
        <v>618</v>
      </c>
      <c r="Q196" s="168" t="s">
        <v>618</v>
      </c>
      <c r="R196" s="168">
        <v>3113130074</v>
      </c>
      <c r="S196" s="168">
        <v>2</v>
      </c>
      <c r="T196" s="38" t="str">
        <f>+VLOOKUP(S196,GRUPO!$C$9:$D$15,2,FALSE)</f>
        <v>Edgar Albeiro Jojoa Bermúdez</v>
      </c>
      <c r="U196" s="168">
        <v>1</v>
      </c>
      <c r="V196" s="168"/>
      <c r="W196" s="168"/>
      <c r="X196" s="168"/>
      <c r="Y196" s="168"/>
      <c r="Z196" s="168" t="s">
        <v>615</v>
      </c>
    </row>
    <row r="197" spans="1:26" ht="24.95" customHeight="1" x14ac:dyDescent="0.2">
      <c r="A197" s="26">
        <f t="shared" si="16"/>
        <v>189</v>
      </c>
      <c r="B197" s="26">
        <f t="shared" si="23"/>
        <v>1</v>
      </c>
      <c r="C197" s="26">
        <f t="shared" si="17"/>
        <v>1</v>
      </c>
      <c r="D197" s="26">
        <f t="shared" si="18"/>
        <v>0</v>
      </c>
      <c r="E197" s="26">
        <f t="shared" si="19"/>
        <v>0</v>
      </c>
      <c r="F197" s="26">
        <f t="shared" si="20"/>
        <v>0</v>
      </c>
      <c r="G197" s="26">
        <f t="shared" si="21"/>
        <v>0</v>
      </c>
      <c r="H197" s="26" t="e">
        <f>+#REF!+#REF!</f>
        <v>#REF!</v>
      </c>
      <c r="I197" s="34">
        <v>189</v>
      </c>
      <c r="J197" s="292">
        <v>41446</v>
      </c>
      <c r="K197" s="298"/>
      <c r="L197" s="174" t="s">
        <v>114</v>
      </c>
      <c r="M197" s="168" t="s">
        <v>544</v>
      </c>
      <c r="N197" s="183"/>
      <c r="O197" s="184" t="s">
        <v>622</v>
      </c>
      <c r="P197" s="168" t="s">
        <v>621</v>
      </c>
      <c r="Q197" s="168" t="s">
        <v>621</v>
      </c>
      <c r="R197" s="168">
        <v>3122793172</v>
      </c>
      <c r="S197" s="168">
        <v>1</v>
      </c>
      <c r="T197" s="38" t="str">
        <f>+VLOOKUP(S197,GRUPO!$C$9:$D$15,2,FALSE)</f>
        <v>Edisson Andrés Pantoja Solarte</v>
      </c>
      <c r="U197" s="168">
        <v>1</v>
      </c>
      <c r="V197" s="168"/>
      <c r="W197" s="168"/>
      <c r="X197" s="168"/>
      <c r="Y197" s="168"/>
      <c r="Z197" s="168" t="s">
        <v>620</v>
      </c>
    </row>
    <row r="198" spans="1:26" ht="24.95" customHeight="1" x14ac:dyDescent="0.2">
      <c r="A198" s="26">
        <f t="shared" si="16"/>
        <v>190</v>
      </c>
      <c r="B198" s="26">
        <f t="shared" si="23"/>
        <v>1</v>
      </c>
      <c r="C198" s="26">
        <f t="shared" si="17"/>
        <v>1</v>
      </c>
      <c r="D198" s="26">
        <f t="shared" si="18"/>
        <v>0</v>
      </c>
      <c r="E198" s="26">
        <f t="shared" si="19"/>
        <v>0</v>
      </c>
      <c r="F198" s="26">
        <f t="shared" si="20"/>
        <v>0</v>
      </c>
      <c r="G198" s="26">
        <f t="shared" si="21"/>
        <v>0</v>
      </c>
      <c r="H198" s="26" t="e">
        <f>+#REF!+#REF!</f>
        <v>#REF!</v>
      </c>
      <c r="I198" s="34">
        <v>190</v>
      </c>
      <c r="J198" s="292">
        <v>41446</v>
      </c>
      <c r="K198" s="298"/>
      <c r="L198" s="174" t="s">
        <v>114</v>
      </c>
      <c r="M198" s="168" t="s">
        <v>544</v>
      </c>
      <c r="N198" s="183"/>
      <c r="O198" s="184" t="s">
        <v>625</v>
      </c>
      <c r="P198" s="168" t="s">
        <v>624</v>
      </c>
      <c r="Q198" s="168" t="s">
        <v>623</v>
      </c>
      <c r="R198" s="168">
        <v>3122191958</v>
      </c>
      <c r="S198" s="168">
        <v>1</v>
      </c>
      <c r="T198" s="38" t="str">
        <f>+VLOOKUP(S198,GRUPO!$C$9:$D$15,2,FALSE)</f>
        <v>Edisson Andrés Pantoja Solarte</v>
      </c>
      <c r="U198" s="168">
        <v>1</v>
      </c>
      <c r="V198" s="168"/>
      <c r="W198" s="168"/>
      <c r="X198" s="168"/>
      <c r="Y198" s="168"/>
      <c r="Z198" s="168" t="s">
        <v>620</v>
      </c>
    </row>
    <row r="199" spans="1:26" ht="24.95" customHeight="1" x14ac:dyDescent="0.2">
      <c r="A199" s="26">
        <f t="shared" si="16"/>
        <v>191</v>
      </c>
      <c r="B199" s="26">
        <f t="shared" si="23"/>
        <v>2</v>
      </c>
      <c r="C199" s="26">
        <f t="shared" si="17"/>
        <v>0</v>
      </c>
      <c r="D199" s="26">
        <f t="shared" si="18"/>
        <v>1</v>
      </c>
      <c r="E199" s="26">
        <f t="shared" si="19"/>
        <v>0</v>
      </c>
      <c r="F199" s="26">
        <f t="shared" si="20"/>
        <v>0</v>
      </c>
      <c r="G199" s="26">
        <f t="shared" si="21"/>
        <v>0</v>
      </c>
      <c r="H199" s="26" t="e">
        <f>+#REF!+#REF!</f>
        <v>#REF!</v>
      </c>
      <c r="I199" s="34">
        <v>191</v>
      </c>
      <c r="J199" s="292">
        <v>41446</v>
      </c>
      <c r="K199" s="298"/>
      <c r="L199" s="174" t="s">
        <v>114</v>
      </c>
      <c r="M199" s="168" t="s">
        <v>544</v>
      </c>
      <c r="N199" s="183">
        <v>10383737</v>
      </c>
      <c r="O199" s="184" t="s">
        <v>626</v>
      </c>
      <c r="P199" s="168" t="s">
        <v>627</v>
      </c>
      <c r="Q199" s="168" t="s">
        <v>628</v>
      </c>
      <c r="R199" s="168">
        <v>3137042456</v>
      </c>
      <c r="S199" s="168">
        <v>2</v>
      </c>
      <c r="T199" s="38" t="str">
        <f>+VLOOKUP(S199,GRUPO!$C$9:$D$15,2,FALSE)</f>
        <v>Edgar Albeiro Jojoa Bermúdez</v>
      </c>
      <c r="U199" s="168"/>
      <c r="V199" s="168">
        <v>1</v>
      </c>
      <c r="W199" s="168"/>
      <c r="X199" s="168"/>
      <c r="Y199" s="168"/>
      <c r="Z199" s="168"/>
    </row>
    <row r="200" spans="1:26" ht="24.95" customHeight="1" x14ac:dyDescent="0.2">
      <c r="A200" s="26">
        <f t="shared" si="16"/>
        <v>192</v>
      </c>
      <c r="B200" s="26">
        <f t="shared" si="23"/>
        <v>2</v>
      </c>
      <c r="C200" s="26">
        <f t="shared" si="17"/>
        <v>0</v>
      </c>
      <c r="D200" s="26">
        <f t="shared" si="18"/>
        <v>1</v>
      </c>
      <c r="E200" s="26">
        <f t="shared" si="19"/>
        <v>0</v>
      </c>
      <c r="F200" s="26">
        <f t="shared" si="20"/>
        <v>0</v>
      </c>
      <c r="G200" s="26">
        <f t="shared" si="21"/>
        <v>0</v>
      </c>
      <c r="H200" s="26" t="e">
        <f>+#REF!+#REF!</f>
        <v>#REF!</v>
      </c>
      <c r="I200" s="34">
        <v>192</v>
      </c>
      <c r="J200" s="292">
        <v>41446</v>
      </c>
      <c r="K200" s="298"/>
      <c r="L200" s="174" t="s">
        <v>114</v>
      </c>
      <c r="M200" s="168" t="s">
        <v>544</v>
      </c>
      <c r="N200" s="183">
        <v>10383752</v>
      </c>
      <c r="O200" s="184" t="s">
        <v>629</v>
      </c>
      <c r="P200" s="168" t="s">
        <v>441</v>
      </c>
      <c r="Q200" s="168" t="s">
        <v>630</v>
      </c>
      <c r="R200" s="168">
        <v>0</v>
      </c>
      <c r="S200" s="168">
        <v>2</v>
      </c>
      <c r="T200" s="38" t="str">
        <f>+VLOOKUP(S200,GRUPO!$C$9:$D$15,2,FALSE)</f>
        <v>Edgar Albeiro Jojoa Bermúdez</v>
      </c>
      <c r="U200" s="168"/>
      <c r="V200" s="168">
        <v>1</v>
      </c>
      <c r="W200" s="168"/>
      <c r="X200" s="168"/>
      <c r="Y200" s="168"/>
      <c r="Z200" s="168"/>
    </row>
    <row r="201" spans="1:26" ht="24.95" customHeight="1" x14ac:dyDescent="0.2">
      <c r="A201" s="26">
        <f t="shared" si="16"/>
        <v>193</v>
      </c>
      <c r="B201" s="26">
        <f t="shared" si="23"/>
        <v>2</v>
      </c>
      <c r="C201" s="26">
        <f t="shared" si="17"/>
        <v>1</v>
      </c>
      <c r="D201" s="26">
        <f t="shared" si="18"/>
        <v>0</v>
      </c>
      <c r="E201" s="26">
        <f t="shared" si="19"/>
        <v>0</v>
      </c>
      <c r="F201" s="26">
        <f t="shared" si="20"/>
        <v>0</v>
      </c>
      <c r="G201" s="26">
        <f t="shared" si="21"/>
        <v>0</v>
      </c>
      <c r="H201" s="26" t="e">
        <f>+#REF!+#REF!</f>
        <v>#REF!</v>
      </c>
      <c r="I201" s="34">
        <v>193</v>
      </c>
      <c r="J201" s="292">
        <v>41446</v>
      </c>
      <c r="K201" s="298"/>
      <c r="L201" s="174" t="s">
        <v>114</v>
      </c>
      <c r="M201" s="168" t="s">
        <v>544</v>
      </c>
      <c r="N201" s="183">
        <v>10383759</v>
      </c>
      <c r="O201" s="184" t="s">
        <v>631</v>
      </c>
      <c r="P201" s="168" t="s">
        <v>632</v>
      </c>
      <c r="Q201" s="168" t="s">
        <v>633</v>
      </c>
      <c r="R201" s="168">
        <v>3146122355</v>
      </c>
      <c r="S201" s="168">
        <v>2</v>
      </c>
      <c r="T201" s="38" t="str">
        <f>+VLOOKUP(S201,GRUPO!$C$9:$D$15,2,FALSE)</f>
        <v>Edgar Albeiro Jojoa Bermúdez</v>
      </c>
      <c r="U201" s="168">
        <v>1</v>
      </c>
      <c r="V201" s="168"/>
      <c r="W201" s="168"/>
      <c r="X201" s="168"/>
      <c r="Y201" s="168"/>
      <c r="Z201" s="168"/>
    </row>
    <row r="202" spans="1:26" ht="24.95" customHeight="1" x14ac:dyDescent="0.2">
      <c r="A202" s="26">
        <f t="shared" ref="A202:A265" si="24">+I202</f>
        <v>194</v>
      </c>
      <c r="B202" s="26">
        <f t="shared" si="23"/>
        <v>2</v>
      </c>
      <c r="C202" s="26">
        <f t="shared" ref="C202:C265" si="25">+U202</f>
        <v>1</v>
      </c>
      <c r="D202" s="26">
        <f t="shared" ref="D202:D265" si="26">+V202</f>
        <v>0</v>
      </c>
      <c r="E202" s="26">
        <f t="shared" ref="E202:E265" si="27">+W202</f>
        <v>0</v>
      </c>
      <c r="F202" s="26">
        <f t="shared" ref="F202:F265" si="28">+X202</f>
        <v>0</v>
      </c>
      <c r="G202" s="26">
        <f t="shared" ref="G202:G265" si="29">+Y202</f>
        <v>0</v>
      </c>
      <c r="H202" s="26" t="e">
        <f>+#REF!+#REF!</f>
        <v>#REF!</v>
      </c>
      <c r="I202" s="34">
        <v>194</v>
      </c>
      <c r="J202" s="292">
        <v>41446</v>
      </c>
      <c r="K202" s="298"/>
      <c r="L202" s="174" t="s">
        <v>114</v>
      </c>
      <c r="M202" s="168" t="s">
        <v>544</v>
      </c>
      <c r="N202" s="183">
        <v>10383757</v>
      </c>
      <c r="O202" s="184" t="s">
        <v>634</v>
      </c>
      <c r="P202" s="168" t="s">
        <v>635</v>
      </c>
      <c r="Q202" s="168" t="s">
        <v>636</v>
      </c>
      <c r="R202" s="168">
        <v>3127395550</v>
      </c>
      <c r="S202" s="168">
        <v>2</v>
      </c>
      <c r="T202" s="38" t="str">
        <f>+VLOOKUP(S202,GRUPO!$C$9:$D$15,2,FALSE)</f>
        <v>Edgar Albeiro Jojoa Bermúdez</v>
      </c>
      <c r="U202" s="168">
        <v>1</v>
      </c>
      <c r="V202" s="168"/>
      <c r="W202" s="168"/>
      <c r="X202" s="168"/>
      <c r="Y202" s="168"/>
      <c r="Z202" s="168"/>
    </row>
    <row r="203" spans="1:26" ht="24.95" customHeight="1" x14ac:dyDescent="0.2">
      <c r="A203" s="26">
        <f t="shared" si="24"/>
        <v>195</v>
      </c>
      <c r="B203" s="26">
        <f t="shared" si="23"/>
        <v>2</v>
      </c>
      <c r="C203" s="26">
        <f t="shared" si="25"/>
        <v>1</v>
      </c>
      <c r="D203" s="26">
        <f t="shared" si="26"/>
        <v>0</v>
      </c>
      <c r="E203" s="26">
        <f t="shared" si="27"/>
        <v>0</v>
      </c>
      <c r="F203" s="26">
        <f t="shared" si="28"/>
        <v>0</v>
      </c>
      <c r="G203" s="26">
        <f t="shared" si="29"/>
        <v>0</v>
      </c>
      <c r="H203" s="26" t="e">
        <f>+#REF!+#REF!</f>
        <v>#REF!</v>
      </c>
      <c r="I203" s="34">
        <v>195</v>
      </c>
      <c r="J203" s="292">
        <v>41446</v>
      </c>
      <c r="K203" s="298"/>
      <c r="L203" s="174" t="s">
        <v>114</v>
      </c>
      <c r="M203" s="168" t="s">
        <v>544</v>
      </c>
      <c r="N203" s="183">
        <v>1038323</v>
      </c>
      <c r="O203" s="184" t="s">
        <v>637</v>
      </c>
      <c r="P203" s="168" t="s">
        <v>638</v>
      </c>
      <c r="Q203" s="168" t="s">
        <v>639</v>
      </c>
      <c r="R203" s="168">
        <v>0</v>
      </c>
      <c r="S203" s="168">
        <v>2</v>
      </c>
      <c r="T203" s="38" t="str">
        <f>+VLOOKUP(S203,GRUPO!$C$9:$D$15,2,FALSE)</f>
        <v>Edgar Albeiro Jojoa Bermúdez</v>
      </c>
      <c r="U203" s="168">
        <v>1</v>
      </c>
      <c r="V203" s="168"/>
      <c r="W203" s="168"/>
      <c r="X203" s="168"/>
      <c r="Y203" s="168"/>
      <c r="Z203" s="168"/>
    </row>
    <row r="204" spans="1:26" ht="24.95" customHeight="1" x14ac:dyDescent="0.2">
      <c r="A204" s="26">
        <f t="shared" si="24"/>
        <v>196</v>
      </c>
      <c r="B204" s="26">
        <f t="shared" si="23"/>
        <v>2</v>
      </c>
      <c r="C204" s="26">
        <f t="shared" si="25"/>
        <v>1</v>
      </c>
      <c r="D204" s="26">
        <f t="shared" si="26"/>
        <v>0</v>
      </c>
      <c r="E204" s="26">
        <f t="shared" si="27"/>
        <v>0</v>
      </c>
      <c r="F204" s="26">
        <f t="shared" si="28"/>
        <v>0</v>
      </c>
      <c r="G204" s="26">
        <f t="shared" si="29"/>
        <v>0</v>
      </c>
      <c r="H204" s="26" t="e">
        <f>+#REF!+#REF!</f>
        <v>#REF!</v>
      </c>
      <c r="I204" s="34">
        <v>196</v>
      </c>
      <c r="J204" s="292">
        <v>41446</v>
      </c>
      <c r="K204" s="298"/>
      <c r="L204" s="174" t="s">
        <v>114</v>
      </c>
      <c r="M204" s="168" t="s">
        <v>544</v>
      </c>
      <c r="N204" s="183">
        <v>10383853</v>
      </c>
      <c r="O204" s="184" t="s">
        <v>640</v>
      </c>
      <c r="P204" s="168" t="s">
        <v>641</v>
      </c>
      <c r="Q204" s="168" t="s">
        <v>642</v>
      </c>
      <c r="R204" s="168">
        <v>0</v>
      </c>
      <c r="S204" s="168">
        <v>2</v>
      </c>
      <c r="T204" s="38" t="str">
        <f>+VLOOKUP(S204,GRUPO!$C$9:$D$15,2,FALSE)</f>
        <v>Edgar Albeiro Jojoa Bermúdez</v>
      </c>
      <c r="U204" s="168">
        <v>1</v>
      </c>
      <c r="V204" s="168"/>
      <c r="W204" s="168"/>
      <c r="X204" s="168"/>
      <c r="Y204" s="168"/>
      <c r="Z204" s="193"/>
    </row>
    <row r="205" spans="1:26" ht="24.95" customHeight="1" x14ac:dyDescent="0.2">
      <c r="A205" s="26">
        <f t="shared" si="24"/>
        <v>197</v>
      </c>
      <c r="B205" s="26">
        <f t="shared" si="23"/>
        <v>2</v>
      </c>
      <c r="C205" s="26">
        <f t="shared" si="25"/>
        <v>1</v>
      </c>
      <c r="D205" s="26">
        <f t="shared" si="26"/>
        <v>0</v>
      </c>
      <c r="E205" s="26">
        <f t="shared" si="27"/>
        <v>0</v>
      </c>
      <c r="F205" s="26">
        <f t="shared" si="28"/>
        <v>0</v>
      </c>
      <c r="G205" s="26">
        <f t="shared" si="29"/>
        <v>0</v>
      </c>
      <c r="H205" s="26" t="e">
        <f>+#REF!+#REF!</f>
        <v>#REF!</v>
      </c>
      <c r="I205" s="34">
        <v>197</v>
      </c>
      <c r="J205" s="292">
        <v>41446</v>
      </c>
      <c r="K205" s="298"/>
      <c r="L205" s="174" t="s">
        <v>114</v>
      </c>
      <c r="M205" s="168" t="s">
        <v>544</v>
      </c>
      <c r="N205" s="183">
        <v>10383786</v>
      </c>
      <c r="O205" s="184" t="s">
        <v>643</v>
      </c>
      <c r="P205" s="168" t="s">
        <v>644</v>
      </c>
      <c r="Q205" s="168" t="s">
        <v>644</v>
      </c>
      <c r="R205" s="168">
        <v>0</v>
      </c>
      <c r="S205" s="168">
        <v>2</v>
      </c>
      <c r="T205" s="38" t="str">
        <f>+VLOOKUP(S205,GRUPO!$C$9:$D$15,2,FALSE)</f>
        <v>Edgar Albeiro Jojoa Bermúdez</v>
      </c>
      <c r="U205" s="168">
        <v>1</v>
      </c>
      <c r="V205" s="168"/>
      <c r="W205" s="168"/>
      <c r="X205" s="168"/>
      <c r="Y205" s="168"/>
      <c r="Z205" s="168"/>
    </row>
    <row r="206" spans="1:26" ht="24.95" customHeight="1" x14ac:dyDescent="0.2">
      <c r="A206" s="26">
        <f t="shared" si="24"/>
        <v>198</v>
      </c>
      <c r="B206" s="26">
        <f t="shared" si="23"/>
        <v>2</v>
      </c>
      <c r="C206" s="26">
        <f t="shared" si="25"/>
        <v>1</v>
      </c>
      <c r="D206" s="26">
        <f t="shared" si="26"/>
        <v>0</v>
      </c>
      <c r="E206" s="26">
        <f t="shared" si="27"/>
        <v>0</v>
      </c>
      <c r="F206" s="26">
        <f t="shared" si="28"/>
        <v>0</v>
      </c>
      <c r="G206" s="26">
        <f t="shared" si="29"/>
        <v>0</v>
      </c>
      <c r="H206" s="26" t="e">
        <f>+#REF!+#REF!</f>
        <v>#REF!</v>
      </c>
      <c r="I206" s="34">
        <v>198</v>
      </c>
      <c r="J206" s="292">
        <v>41446</v>
      </c>
      <c r="K206" s="298"/>
      <c r="L206" s="174" t="s">
        <v>114</v>
      </c>
      <c r="M206" s="168" t="s">
        <v>544</v>
      </c>
      <c r="N206" s="183">
        <v>10383763</v>
      </c>
      <c r="O206" s="184" t="s">
        <v>629</v>
      </c>
      <c r="P206" s="168" t="s">
        <v>645</v>
      </c>
      <c r="Q206" s="168" t="s">
        <v>646</v>
      </c>
      <c r="R206" s="168">
        <v>0</v>
      </c>
      <c r="S206" s="168">
        <v>2</v>
      </c>
      <c r="T206" s="38" t="str">
        <f>+VLOOKUP(S206,GRUPO!$C$9:$D$15,2,FALSE)</f>
        <v>Edgar Albeiro Jojoa Bermúdez</v>
      </c>
      <c r="U206" s="168">
        <v>1</v>
      </c>
      <c r="V206" s="168"/>
      <c r="W206" s="168"/>
      <c r="X206" s="168"/>
      <c r="Y206" s="168"/>
      <c r="Z206" s="168"/>
    </row>
    <row r="207" spans="1:26" ht="24.95" customHeight="1" x14ac:dyDescent="0.2">
      <c r="A207" s="26">
        <f t="shared" si="24"/>
        <v>199</v>
      </c>
      <c r="B207" s="26">
        <f t="shared" si="23"/>
        <v>2</v>
      </c>
      <c r="C207" s="26">
        <f t="shared" si="25"/>
        <v>0</v>
      </c>
      <c r="D207" s="26">
        <f t="shared" si="26"/>
        <v>1</v>
      </c>
      <c r="E207" s="26">
        <f t="shared" si="27"/>
        <v>0</v>
      </c>
      <c r="F207" s="26">
        <f t="shared" si="28"/>
        <v>0</v>
      </c>
      <c r="G207" s="26">
        <f t="shared" si="29"/>
        <v>0</v>
      </c>
      <c r="H207" s="26" t="e">
        <f>+#REF!+#REF!</f>
        <v>#REF!</v>
      </c>
      <c r="I207" s="34">
        <v>199</v>
      </c>
      <c r="J207" s="292">
        <v>41447</v>
      </c>
      <c r="K207" s="298"/>
      <c r="L207" s="173" t="s">
        <v>114</v>
      </c>
      <c r="M207" s="169" t="s">
        <v>708</v>
      </c>
      <c r="N207" s="171">
        <v>10383777</v>
      </c>
      <c r="O207" s="170" t="s">
        <v>709</v>
      </c>
      <c r="P207" s="169" t="s">
        <v>710</v>
      </c>
      <c r="Q207" s="169" t="s">
        <v>711</v>
      </c>
      <c r="R207" s="169">
        <v>32034563813</v>
      </c>
      <c r="S207" s="169">
        <v>2</v>
      </c>
      <c r="T207" s="38" t="str">
        <f>+VLOOKUP(S207,GRUPO!$C$9:$D$15,2,FALSE)</f>
        <v>Edgar Albeiro Jojoa Bermúdez</v>
      </c>
      <c r="U207" s="169"/>
      <c r="V207" s="169">
        <v>1</v>
      </c>
      <c r="W207" s="169"/>
      <c r="X207" s="169"/>
      <c r="Y207" s="169"/>
      <c r="Z207" s="168"/>
    </row>
    <row r="208" spans="1:26" ht="24.95" customHeight="1" x14ac:dyDescent="0.2">
      <c r="A208" s="26">
        <f t="shared" si="24"/>
        <v>200</v>
      </c>
      <c r="B208" s="26">
        <f t="shared" si="23"/>
        <v>2</v>
      </c>
      <c r="C208" s="26">
        <f t="shared" si="25"/>
        <v>0</v>
      </c>
      <c r="D208" s="26">
        <f t="shared" si="26"/>
        <v>1</v>
      </c>
      <c r="E208" s="26">
        <f t="shared" si="27"/>
        <v>0</v>
      </c>
      <c r="F208" s="26">
        <f t="shared" si="28"/>
        <v>0</v>
      </c>
      <c r="G208" s="26">
        <f t="shared" si="29"/>
        <v>0</v>
      </c>
      <c r="H208" s="26" t="e">
        <f>+#REF!+#REF!</f>
        <v>#REF!</v>
      </c>
      <c r="I208" s="34">
        <v>200</v>
      </c>
      <c r="J208" s="292">
        <v>41447</v>
      </c>
      <c r="K208" s="298"/>
      <c r="L208" s="173" t="s">
        <v>114</v>
      </c>
      <c r="M208" s="169" t="s">
        <v>708</v>
      </c>
      <c r="N208" s="171">
        <v>10383770</v>
      </c>
      <c r="O208" s="170" t="s">
        <v>712</v>
      </c>
      <c r="P208" s="169" t="s">
        <v>454</v>
      </c>
      <c r="Q208" s="169" t="s">
        <v>713</v>
      </c>
      <c r="R208" s="169">
        <v>3155022223</v>
      </c>
      <c r="S208" s="169">
        <v>2</v>
      </c>
      <c r="T208" s="38" t="str">
        <f>+VLOOKUP(S208,GRUPO!$C$9:$D$15,2,FALSE)</f>
        <v>Edgar Albeiro Jojoa Bermúdez</v>
      </c>
      <c r="U208" s="169"/>
      <c r="V208" s="169">
        <v>1</v>
      </c>
      <c r="W208" s="169"/>
      <c r="X208" s="169"/>
      <c r="Y208" s="169"/>
      <c r="Z208" s="168"/>
    </row>
    <row r="209" spans="1:26" ht="24.95" customHeight="1" x14ac:dyDescent="0.2">
      <c r="A209" s="26">
        <f t="shared" si="24"/>
        <v>201</v>
      </c>
      <c r="B209" s="26">
        <f t="shared" si="23"/>
        <v>2</v>
      </c>
      <c r="C209" s="26">
        <f t="shared" si="25"/>
        <v>1</v>
      </c>
      <c r="D209" s="26">
        <f t="shared" si="26"/>
        <v>0</v>
      </c>
      <c r="E209" s="26">
        <f t="shared" si="27"/>
        <v>0</v>
      </c>
      <c r="F209" s="26">
        <f t="shared" si="28"/>
        <v>0</v>
      </c>
      <c r="G209" s="26">
        <f t="shared" si="29"/>
        <v>0</v>
      </c>
      <c r="H209" s="26" t="e">
        <f>+#REF!+#REF!</f>
        <v>#REF!</v>
      </c>
      <c r="I209" s="34">
        <v>201</v>
      </c>
      <c r="J209" s="292">
        <v>41447</v>
      </c>
      <c r="K209" s="298"/>
      <c r="L209" s="173" t="s">
        <v>114</v>
      </c>
      <c r="M209" s="169" t="s">
        <v>708</v>
      </c>
      <c r="N209" s="171">
        <v>10383831</v>
      </c>
      <c r="O209" s="170" t="s">
        <v>714</v>
      </c>
      <c r="P209" s="169" t="s">
        <v>715</v>
      </c>
      <c r="Q209" s="169" t="s">
        <v>716</v>
      </c>
      <c r="R209" s="169">
        <v>3002225924</v>
      </c>
      <c r="S209" s="169">
        <v>2</v>
      </c>
      <c r="T209" s="38" t="str">
        <f>+VLOOKUP(S209,GRUPO!$C$9:$D$15,2,FALSE)</f>
        <v>Edgar Albeiro Jojoa Bermúdez</v>
      </c>
      <c r="U209" s="169">
        <v>1</v>
      </c>
      <c r="V209" s="169"/>
      <c r="W209" s="169"/>
      <c r="X209" s="169"/>
      <c r="Y209" s="169"/>
      <c r="Z209" s="168"/>
    </row>
    <row r="210" spans="1:26" ht="24.95" customHeight="1" x14ac:dyDescent="0.2">
      <c r="A210" s="26">
        <f t="shared" si="24"/>
        <v>202</v>
      </c>
      <c r="B210" s="26">
        <f t="shared" si="23"/>
        <v>2</v>
      </c>
      <c r="C210" s="26">
        <f t="shared" si="25"/>
        <v>1</v>
      </c>
      <c r="D210" s="26">
        <f t="shared" si="26"/>
        <v>0</v>
      </c>
      <c r="E210" s="26">
        <f t="shared" si="27"/>
        <v>0</v>
      </c>
      <c r="F210" s="26">
        <f t="shared" si="28"/>
        <v>0</v>
      </c>
      <c r="G210" s="26">
        <f t="shared" si="29"/>
        <v>0</v>
      </c>
      <c r="H210" s="26" t="e">
        <f>+#REF!+#REF!</f>
        <v>#REF!</v>
      </c>
      <c r="I210" s="34">
        <v>202</v>
      </c>
      <c r="J210" s="292">
        <v>41447</v>
      </c>
      <c r="K210" s="298"/>
      <c r="L210" s="173" t="s">
        <v>114</v>
      </c>
      <c r="M210" s="169" t="s">
        <v>708</v>
      </c>
      <c r="N210" s="171">
        <v>10383741</v>
      </c>
      <c r="O210" s="170" t="s">
        <v>717</v>
      </c>
      <c r="P210" s="169" t="s">
        <v>718</v>
      </c>
      <c r="Q210" s="169" t="s">
        <v>718</v>
      </c>
      <c r="R210" s="169">
        <v>3105321179</v>
      </c>
      <c r="S210" s="169">
        <v>2</v>
      </c>
      <c r="T210" s="38" t="str">
        <f>+VLOOKUP(S210,GRUPO!$C$9:$D$15,2,FALSE)</f>
        <v>Edgar Albeiro Jojoa Bermúdez</v>
      </c>
      <c r="U210" s="169">
        <v>1</v>
      </c>
      <c r="V210" s="169"/>
      <c r="W210" s="169"/>
      <c r="X210" s="169"/>
      <c r="Y210" s="169"/>
      <c r="Z210" s="168"/>
    </row>
    <row r="211" spans="1:26" ht="24.95" customHeight="1" x14ac:dyDescent="0.2">
      <c r="A211" s="26">
        <f t="shared" si="24"/>
        <v>203</v>
      </c>
      <c r="B211" s="26">
        <f t="shared" si="23"/>
        <v>2</v>
      </c>
      <c r="C211" s="26">
        <f t="shared" si="25"/>
        <v>1</v>
      </c>
      <c r="D211" s="26">
        <f t="shared" si="26"/>
        <v>0</v>
      </c>
      <c r="E211" s="26">
        <f t="shared" si="27"/>
        <v>0</v>
      </c>
      <c r="F211" s="26">
        <f t="shared" si="28"/>
        <v>0</v>
      </c>
      <c r="G211" s="26">
        <f t="shared" si="29"/>
        <v>0</v>
      </c>
      <c r="H211" s="26" t="e">
        <f>+#REF!+#REF!</f>
        <v>#REF!</v>
      </c>
      <c r="I211" s="34">
        <v>203</v>
      </c>
      <c r="J211" s="292">
        <v>41447</v>
      </c>
      <c r="K211" s="298"/>
      <c r="L211" s="173" t="s">
        <v>114</v>
      </c>
      <c r="M211" s="169" t="s">
        <v>708</v>
      </c>
      <c r="N211" s="171">
        <v>10383800</v>
      </c>
      <c r="O211" s="170" t="s">
        <v>719</v>
      </c>
      <c r="P211" s="169" t="s">
        <v>720</v>
      </c>
      <c r="Q211" s="169" t="s">
        <v>720</v>
      </c>
      <c r="R211" s="169">
        <v>0</v>
      </c>
      <c r="S211" s="169">
        <v>2</v>
      </c>
      <c r="T211" s="38" t="str">
        <f>+VLOOKUP(S211,GRUPO!$C$9:$D$15,2,FALSE)</f>
        <v>Edgar Albeiro Jojoa Bermúdez</v>
      </c>
      <c r="U211" s="169">
        <v>1</v>
      </c>
      <c r="V211" s="169"/>
      <c r="W211" s="169"/>
      <c r="X211" s="169"/>
      <c r="Y211" s="169"/>
      <c r="Z211" s="168"/>
    </row>
    <row r="212" spans="1:26" ht="24.95" customHeight="1" x14ac:dyDescent="0.2">
      <c r="A212" s="26">
        <f t="shared" si="24"/>
        <v>204</v>
      </c>
      <c r="B212" s="26">
        <f>+S212</f>
        <v>2</v>
      </c>
      <c r="C212" s="26">
        <f t="shared" si="25"/>
        <v>1</v>
      </c>
      <c r="D212" s="26">
        <f t="shared" si="26"/>
        <v>0</v>
      </c>
      <c r="E212" s="26">
        <f t="shared" si="27"/>
        <v>0</v>
      </c>
      <c r="F212" s="26">
        <f t="shared" si="28"/>
        <v>0</v>
      </c>
      <c r="G212" s="26">
        <f t="shared" si="29"/>
        <v>0</v>
      </c>
      <c r="H212" s="26" t="e">
        <f>+#REF!+#REF!</f>
        <v>#REF!</v>
      </c>
      <c r="I212" s="34">
        <v>204</v>
      </c>
      <c r="J212" s="292">
        <v>41447</v>
      </c>
      <c r="K212" s="298"/>
      <c r="L212" s="173" t="s">
        <v>114</v>
      </c>
      <c r="M212" s="169" t="s">
        <v>708</v>
      </c>
      <c r="N212" s="171">
        <v>10383794</v>
      </c>
      <c r="O212" s="170" t="s">
        <v>721</v>
      </c>
      <c r="P212" s="169" t="s">
        <v>722</v>
      </c>
      <c r="Q212" s="169" t="s">
        <v>723</v>
      </c>
      <c r="R212" s="169">
        <v>3206168236</v>
      </c>
      <c r="S212" s="169">
        <v>2</v>
      </c>
      <c r="T212" s="38" t="str">
        <f>+VLOOKUP(S212,GRUPO!$C$9:$D$15,2,FALSE)</f>
        <v>Edgar Albeiro Jojoa Bermúdez</v>
      </c>
      <c r="U212" s="169">
        <v>1</v>
      </c>
      <c r="V212" s="169"/>
      <c r="W212" s="169"/>
      <c r="X212" s="169"/>
      <c r="Y212" s="169"/>
      <c r="Z212" s="168"/>
    </row>
    <row r="213" spans="1:26" ht="24.95" customHeight="1" x14ac:dyDescent="0.2">
      <c r="A213" s="26">
        <f t="shared" si="24"/>
        <v>205</v>
      </c>
      <c r="B213" s="26">
        <f>+S213</f>
        <v>2</v>
      </c>
      <c r="C213" s="26">
        <f t="shared" si="25"/>
        <v>1</v>
      </c>
      <c r="D213" s="26">
        <f t="shared" si="26"/>
        <v>0</v>
      </c>
      <c r="E213" s="26">
        <f t="shared" si="27"/>
        <v>0</v>
      </c>
      <c r="F213" s="26">
        <f t="shared" si="28"/>
        <v>0</v>
      </c>
      <c r="G213" s="26">
        <f t="shared" si="29"/>
        <v>0</v>
      </c>
      <c r="H213" s="26" t="e">
        <f>+#REF!+#REF!</f>
        <v>#REF!</v>
      </c>
      <c r="I213" s="34">
        <v>205</v>
      </c>
      <c r="J213" s="292">
        <v>41447</v>
      </c>
      <c r="K213" s="298"/>
      <c r="L213" s="173" t="s">
        <v>114</v>
      </c>
      <c r="M213" s="169" t="s">
        <v>708</v>
      </c>
      <c r="N213" s="171">
        <v>10383756</v>
      </c>
      <c r="O213" s="170" t="s">
        <v>724</v>
      </c>
      <c r="P213" s="169" t="s">
        <v>725</v>
      </c>
      <c r="Q213" s="169" t="s">
        <v>726</v>
      </c>
      <c r="R213" s="169">
        <v>3172436864</v>
      </c>
      <c r="S213" s="169">
        <v>2</v>
      </c>
      <c r="T213" s="38" t="str">
        <f>+VLOOKUP(S213,GRUPO!$C$9:$D$15,2,FALSE)</f>
        <v>Edgar Albeiro Jojoa Bermúdez</v>
      </c>
      <c r="U213" s="169">
        <v>1</v>
      </c>
      <c r="V213" s="169"/>
      <c r="W213" s="169"/>
      <c r="X213" s="169"/>
      <c r="Y213" s="169"/>
      <c r="Z213" s="168"/>
    </row>
    <row r="214" spans="1:26" ht="24.95" customHeight="1" x14ac:dyDescent="0.2">
      <c r="A214" s="26">
        <f t="shared" si="24"/>
        <v>206</v>
      </c>
      <c r="B214" s="26">
        <f>+S214</f>
        <v>2</v>
      </c>
      <c r="C214" s="26">
        <f t="shared" si="25"/>
        <v>1</v>
      </c>
      <c r="D214" s="26">
        <f t="shared" si="26"/>
        <v>0</v>
      </c>
      <c r="E214" s="26">
        <f t="shared" si="27"/>
        <v>0</v>
      </c>
      <c r="F214" s="26">
        <f t="shared" si="28"/>
        <v>0</v>
      </c>
      <c r="G214" s="26">
        <f t="shared" si="29"/>
        <v>0</v>
      </c>
      <c r="H214" s="26" t="e">
        <f>+#REF!+#REF!</f>
        <v>#REF!</v>
      </c>
      <c r="I214" s="34">
        <v>206</v>
      </c>
      <c r="J214" s="292">
        <v>41447</v>
      </c>
      <c r="K214" s="298"/>
      <c r="L214" s="173" t="s">
        <v>114</v>
      </c>
      <c r="M214" s="169" t="s">
        <v>708</v>
      </c>
      <c r="N214" s="171">
        <v>10383746</v>
      </c>
      <c r="O214" s="170" t="s">
        <v>727</v>
      </c>
      <c r="P214" s="169" t="s">
        <v>728</v>
      </c>
      <c r="Q214" s="169" t="s">
        <v>729</v>
      </c>
      <c r="R214" s="169">
        <v>3167990962</v>
      </c>
      <c r="S214" s="169">
        <v>2</v>
      </c>
      <c r="T214" s="38" t="str">
        <f>+VLOOKUP(S214,GRUPO!$C$9:$D$15,2,FALSE)</f>
        <v>Edgar Albeiro Jojoa Bermúdez</v>
      </c>
      <c r="U214" s="169">
        <v>1</v>
      </c>
      <c r="V214" s="169"/>
      <c r="W214" s="169"/>
      <c r="X214" s="169"/>
      <c r="Y214" s="169"/>
      <c r="Z214" s="168" t="s">
        <v>647</v>
      </c>
    </row>
    <row r="215" spans="1:26" ht="24.95" customHeight="1" x14ac:dyDescent="0.2">
      <c r="A215" s="26">
        <f t="shared" si="24"/>
        <v>207</v>
      </c>
      <c r="B215" s="26">
        <f t="shared" ref="B215:B243" si="30">+S215</f>
        <v>2</v>
      </c>
      <c r="C215" s="26">
        <f t="shared" si="25"/>
        <v>1</v>
      </c>
      <c r="D215" s="26">
        <f t="shared" si="26"/>
        <v>0</v>
      </c>
      <c r="E215" s="26">
        <f t="shared" si="27"/>
        <v>0</v>
      </c>
      <c r="F215" s="26">
        <f t="shared" si="28"/>
        <v>0</v>
      </c>
      <c r="G215" s="26">
        <f t="shared" si="29"/>
        <v>0</v>
      </c>
      <c r="H215" s="26" t="e">
        <f>+#REF!+#REF!</f>
        <v>#REF!</v>
      </c>
      <c r="I215" s="34">
        <v>207</v>
      </c>
      <c r="J215" s="292">
        <v>41447</v>
      </c>
      <c r="K215" s="298"/>
      <c r="L215" s="173" t="s">
        <v>114</v>
      </c>
      <c r="M215" s="169" t="s">
        <v>708</v>
      </c>
      <c r="N215" s="171">
        <v>10383787</v>
      </c>
      <c r="O215" s="170" t="s">
        <v>730</v>
      </c>
      <c r="P215" s="169" t="s">
        <v>731</v>
      </c>
      <c r="Q215" s="169" t="s">
        <v>732</v>
      </c>
      <c r="R215" s="169">
        <v>3152491083</v>
      </c>
      <c r="S215" s="169">
        <v>2</v>
      </c>
      <c r="T215" s="38" t="str">
        <f>+VLOOKUP(S215,GRUPO!$C$9:$D$15,2,FALSE)</f>
        <v>Edgar Albeiro Jojoa Bermúdez</v>
      </c>
      <c r="U215" s="169">
        <v>1</v>
      </c>
      <c r="V215" s="169"/>
      <c r="W215" s="169"/>
      <c r="X215" s="169"/>
      <c r="Y215" s="169"/>
      <c r="Z215" s="168" t="s">
        <v>647</v>
      </c>
    </row>
    <row r="216" spans="1:26" ht="24.95" customHeight="1" x14ac:dyDescent="0.2">
      <c r="A216" s="26">
        <f t="shared" si="24"/>
        <v>208</v>
      </c>
      <c r="B216" s="26">
        <f t="shared" si="30"/>
        <v>2</v>
      </c>
      <c r="C216" s="26">
        <f t="shared" si="25"/>
        <v>0</v>
      </c>
      <c r="D216" s="26">
        <f t="shared" si="26"/>
        <v>1</v>
      </c>
      <c r="E216" s="26">
        <f t="shared" si="27"/>
        <v>0</v>
      </c>
      <c r="F216" s="26">
        <f t="shared" si="28"/>
        <v>0</v>
      </c>
      <c r="G216" s="26">
        <f t="shared" si="29"/>
        <v>0</v>
      </c>
      <c r="H216" s="26" t="e">
        <f>+#REF!+#REF!</f>
        <v>#REF!</v>
      </c>
      <c r="I216" s="34">
        <v>208</v>
      </c>
      <c r="J216" s="292">
        <v>41448</v>
      </c>
      <c r="K216" s="298"/>
      <c r="L216" s="173" t="s">
        <v>114</v>
      </c>
      <c r="M216" s="169" t="s">
        <v>708</v>
      </c>
      <c r="N216" s="171">
        <v>10383787</v>
      </c>
      <c r="O216" s="170" t="s">
        <v>733</v>
      </c>
      <c r="P216" s="169" t="s">
        <v>734</v>
      </c>
      <c r="Q216" s="169" t="s">
        <v>735</v>
      </c>
      <c r="R216" s="169">
        <v>0</v>
      </c>
      <c r="S216" s="169">
        <v>2</v>
      </c>
      <c r="T216" s="38" t="str">
        <f>+VLOOKUP(S216,GRUPO!$C$9:$D$15,2,FALSE)</f>
        <v>Edgar Albeiro Jojoa Bermúdez</v>
      </c>
      <c r="U216" s="169"/>
      <c r="V216" s="169">
        <v>1</v>
      </c>
      <c r="W216" s="169"/>
      <c r="X216" s="169"/>
      <c r="Y216" s="169"/>
      <c r="Z216" s="168"/>
    </row>
    <row r="217" spans="1:26" ht="24.95" customHeight="1" x14ac:dyDescent="0.2">
      <c r="A217" s="26">
        <f t="shared" si="24"/>
        <v>209</v>
      </c>
      <c r="B217" s="26">
        <f t="shared" si="30"/>
        <v>2</v>
      </c>
      <c r="C217" s="26">
        <f t="shared" si="25"/>
        <v>0</v>
      </c>
      <c r="D217" s="26">
        <f t="shared" si="26"/>
        <v>1</v>
      </c>
      <c r="E217" s="26">
        <f t="shared" si="27"/>
        <v>0</v>
      </c>
      <c r="F217" s="26">
        <f t="shared" si="28"/>
        <v>0</v>
      </c>
      <c r="G217" s="26">
        <f t="shared" si="29"/>
        <v>0</v>
      </c>
      <c r="H217" s="26" t="e">
        <f>+#REF!+#REF!</f>
        <v>#REF!</v>
      </c>
      <c r="I217" s="34">
        <v>209</v>
      </c>
      <c r="J217" s="292">
        <v>41448</v>
      </c>
      <c r="K217" s="298"/>
      <c r="L217" s="173" t="s">
        <v>114</v>
      </c>
      <c r="M217" s="169" t="s">
        <v>708</v>
      </c>
      <c r="N217" s="171">
        <v>10383813</v>
      </c>
      <c r="O217" s="170" t="s">
        <v>736</v>
      </c>
      <c r="P217" s="169" t="s">
        <v>737</v>
      </c>
      <c r="Q217" s="169" t="s">
        <v>738</v>
      </c>
      <c r="R217" s="169">
        <v>3184887432</v>
      </c>
      <c r="S217" s="169">
        <v>2</v>
      </c>
      <c r="T217" s="38" t="str">
        <f>+VLOOKUP(S217,GRUPO!$C$9:$D$15,2,FALSE)</f>
        <v>Edgar Albeiro Jojoa Bermúdez</v>
      </c>
      <c r="U217" s="169"/>
      <c r="V217" s="169">
        <v>1</v>
      </c>
      <c r="W217" s="169"/>
      <c r="X217" s="169"/>
      <c r="Y217" s="169"/>
      <c r="Z217" s="168"/>
    </row>
    <row r="218" spans="1:26" ht="24.95" customHeight="1" x14ac:dyDescent="0.2">
      <c r="A218" s="26">
        <f t="shared" si="24"/>
        <v>210</v>
      </c>
      <c r="B218" s="26">
        <f t="shared" si="30"/>
        <v>2</v>
      </c>
      <c r="C218" s="26">
        <f t="shared" si="25"/>
        <v>0</v>
      </c>
      <c r="D218" s="26">
        <f t="shared" si="26"/>
        <v>1</v>
      </c>
      <c r="E218" s="26">
        <f t="shared" si="27"/>
        <v>0</v>
      </c>
      <c r="F218" s="26">
        <f t="shared" si="28"/>
        <v>0</v>
      </c>
      <c r="G218" s="26">
        <f t="shared" si="29"/>
        <v>0</v>
      </c>
      <c r="H218" s="26" t="e">
        <f>+#REF!+#REF!</f>
        <v>#REF!</v>
      </c>
      <c r="I218" s="34">
        <v>210</v>
      </c>
      <c r="J218" s="292">
        <v>41448</v>
      </c>
      <c r="K218" s="298"/>
      <c r="L218" s="173" t="s">
        <v>114</v>
      </c>
      <c r="M218" s="169" t="s">
        <v>708</v>
      </c>
      <c r="N218" s="171">
        <v>10383750</v>
      </c>
      <c r="O218" s="170" t="s">
        <v>739</v>
      </c>
      <c r="P218" s="169" t="s">
        <v>441</v>
      </c>
      <c r="Q218" s="169" t="s">
        <v>740</v>
      </c>
      <c r="R218" s="169">
        <v>3163664838</v>
      </c>
      <c r="S218" s="169">
        <v>2</v>
      </c>
      <c r="T218" s="38" t="str">
        <f>+VLOOKUP(S218,GRUPO!$C$9:$D$15,2,FALSE)</f>
        <v>Edgar Albeiro Jojoa Bermúdez</v>
      </c>
      <c r="U218" s="169"/>
      <c r="V218" s="169">
        <v>1</v>
      </c>
      <c r="W218" s="169"/>
      <c r="X218" s="169"/>
      <c r="Y218" s="169"/>
      <c r="Z218" s="168"/>
    </row>
    <row r="219" spans="1:26" ht="24.95" customHeight="1" x14ac:dyDescent="0.2">
      <c r="A219" s="26">
        <f t="shared" si="24"/>
        <v>211</v>
      </c>
      <c r="B219" s="26">
        <f t="shared" si="30"/>
        <v>2</v>
      </c>
      <c r="C219" s="26">
        <f t="shared" si="25"/>
        <v>0</v>
      </c>
      <c r="D219" s="26">
        <f t="shared" si="26"/>
        <v>1</v>
      </c>
      <c r="E219" s="26">
        <f t="shared" si="27"/>
        <v>0</v>
      </c>
      <c r="F219" s="26">
        <f t="shared" si="28"/>
        <v>0</v>
      </c>
      <c r="G219" s="26">
        <f t="shared" si="29"/>
        <v>0</v>
      </c>
      <c r="H219" s="26" t="e">
        <f>+#REF!+#REF!</f>
        <v>#REF!</v>
      </c>
      <c r="I219" s="34">
        <v>211</v>
      </c>
      <c r="J219" s="292">
        <v>41448</v>
      </c>
      <c r="K219" s="298"/>
      <c r="L219" s="173" t="s">
        <v>114</v>
      </c>
      <c r="M219" s="169" t="s">
        <v>708</v>
      </c>
      <c r="N219" s="171">
        <v>10383748</v>
      </c>
      <c r="O219" s="170" t="s">
        <v>741</v>
      </c>
      <c r="P219" s="169" t="s">
        <v>742</v>
      </c>
      <c r="Q219" s="169" t="s">
        <v>743</v>
      </c>
      <c r="R219" s="169">
        <v>3106099134</v>
      </c>
      <c r="S219" s="169">
        <v>2</v>
      </c>
      <c r="T219" s="38" t="str">
        <f>+VLOOKUP(S219,GRUPO!$C$9:$D$15,2,FALSE)</f>
        <v>Edgar Albeiro Jojoa Bermúdez</v>
      </c>
      <c r="U219" s="169"/>
      <c r="V219" s="169">
        <v>1</v>
      </c>
      <c r="W219" s="169"/>
      <c r="X219" s="169"/>
      <c r="Y219" s="169"/>
      <c r="Z219" s="168"/>
    </row>
    <row r="220" spans="1:26" ht="24.95" customHeight="1" x14ac:dyDescent="0.2">
      <c r="A220" s="26">
        <f t="shared" si="24"/>
        <v>212</v>
      </c>
      <c r="B220" s="26">
        <f t="shared" si="30"/>
        <v>2</v>
      </c>
      <c r="C220" s="26">
        <f t="shared" si="25"/>
        <v>1</v>
      </c>
      <c r="D220" s="26">
        <f t="shared" si="26"/>
        <v>0</v>
      </c>
      <c r="E220" s="26">
        <f t="shared" si="27"/>
        <v>0</v>
      </c>
      <c r="F220" s="26">
        <f t="shared" si="28"/>
        <v>0</v>
      </c>
      <c r="G220" s="26">
        <f t="shared" si="29"/>
        <v>0</v>
      </c>
      <c r="H220" s="26" t="e">
        <f>+#REF!+#REF!</f>
        <v>#REF!</v>
      </c>
      <c r="I220" s="34">
        <v>212</v>
      </c>
      <c r="J220" s="292">
        <v>41448</v>
      </c>
      <c r="K220" s="298"/>
      <c r="L220" s="173" t="s">
        <v>114</v>
      </c>
      <c r="M220" s="169" t="s">
        <v>708</v>
      </c>
      <c r="N220" s="171">
        <v>10383767</v>
      </c>
      <c r="O220" s="170" t="s">
        <v>744</v>
      </c>
      <c r="P220" s="169" t="s">
        <v>745</v>
      </c>
      <c r="Q220" s="169" t="s">
        <v>746</v>
      </c>
      <c r="R220" s="169">
        <v>3158821428</v>
      </c>
      <c r="S220" s="169">
        <v>2</v>
      </c>
      <c r="T220" s="38" t="str">
        <f>+VLOOKUP(S220,GRUPO!$C$9:$D$15,2,FALSE)</f>
        <v>Edgar Albeiro Jojoa Bermúdez</v>
      </c>
      <c r="U220" s="169">
        <v>1</v>
      </c>
      <c r="V220" s="169"/>
      <c r="W220" s="169"/>
      <c r="X220" s="169"/>
      <c r="Y220" s="169"/>
      <c r="Z220" s="168"/>
    </row>
    <row r="221" spans="1:26" ht="24.95" customHeight="1" x14ac:dyDescent="0.2">
      <c r="A221" s="26">
        <f t="shared" si="24"/>
        <v>213</v>
      </c>
      <c r="B221" s="26">
        <f t="shared" si="30"/>
        <v>2</v>
      </c>
      <c r="C221" s="26">
        <f t="shared" si="25"/>
        <v>1</v>
      </c>
      <c r="D221" s="26">
        <f t="shared" si="26"/>
        <v>0</v>
      </c>
      <c r="E221" s="26">
        <f t="shared" si="27"/>
        <v>0</v>
      </c>
      <c r="F221" s="26">
        <f t="shared" si="28"/>
        <v>0</v>
      </c>
      <c r="G221" s="26">
        <f t="shared" si="29"/>
        <v>0</v>
      </c>
      <c r="H221" s="26" t="e">
        <f>+#REF!+#REF!</f>
        <v>#REF!</v>
      </c>
      <c r="I221" s="34">
        <v>213</v>
      </c>
      <c r="J221" s="292">
        <v>41448</v>
      </c>
      <c r="K221" s="298"/>
      <c r="L221" s="173" t="s">
        <v>114</v>
      </c>
      <c r="M221" s="169" t="s">
        <v>708</v>
      </c>
      <c r="N221" s="171">
        <v>10383834</v>
      </c>
      <c r="O221" s="170" t="s">
        <v>747</v>
      </c>
      <c r="P221" s="169" t="s">
        <v>748</v>
      </c>
      <c r="Q221" s="169" t="s">
        <v>749</v>
      </c>
      <c r="R221" s="169">
        <v>7207387</v>
      </c>
      <c r="S221" s="169">
        <v>2</v>
      </c>
      <c r="T221" s="38" t="str">
        <f>+VLOOKUP(S221,GRUPO!$C$9:$D$15,2,FALSE)</f>
        <v>Edgar Albeiro Jojoa Bermúdez</v>
      </c>
      <c r="U221" s="169">
        <v>1</v>
      </c>
      <c r="V221" s="169"/>
      <c r="W221" s="169"/>
      <c r="X221" s="169"/>
      <c r="Y221" s="169"/>
      <c r="Z221" s="168"/>
    </row>
    <row r="222" spans="1:26" ht="24.95" customHeight="1" x14ac:dyDescent="0.2">
      <c r="A222" s="26">
        <f t="shared" si="24"/>
        <v>214</v>
      </c>
      <c r="B222" s="26">
        <f t="shared" si="30"/>
        <v>2</v>
      </c>
      <c r="C222" s="26">
        <f t="shared" si="25"/>
        <v>1</v>
      </c>
      <c r="D222" s="26">
        <f t="shared" si="26"/>
        <v>0</v>
      </c>
      <c r="E222" s="26">
        <f t="shared" si="27"/>
        <v>0</v>
      </c>
      <c r="F222" s="26">
        <f t="shared" si="28"/>
        <v>0</v>
      </c>
      <c r="G222" s="26">
        <f t="shared" si="29"/>
        <v>0</v>
      </c>
      <c r="H222" s="26" t="e">
        <f>+#REF!+#REF!</f>
        <v>#REF!</v>
      </c>
      <c r="I222" s="34">
        <v>214</v>
      </c>
      <c r="J222" s="292">
        <v>41448</v>
      </c>
      <c r="K222" s="298"/>
      <c r="L222" s="173" t="s">
        <v>114</v>
      </c>
      <c r="M222" s="169" t="s">
        <v>708</v>
      </c>
      <c r="N222" s="171">
        <v>10383812</v>
      </c>
      <c r="O222" s="170" t="s">
        <v>750</v>
      </c>
      <c r="P222" s="169" t="s">
        <v>751</v>
      </c>
      <c r="Q222" s="169" t="s">
        <v>751</v>
      </c>
      <c r="R222" s="169">
        <v>3122208709</v>
      </c>
      <c r="S222" s="169">
        <v>2</v>
      </c>
      <c r="T222" s="38" t="str">
        <f>+VLOOKUP(S222,GRUPO!$C$9:$D$15,2,FALSE)</f>
        <v>Edgar Albeiro Jojoa Bermúdez</v>
      </c>
      <c r="U222" s="169">
        <v>1</v>
      </c>
      <c r="V222" s="169"/>
      <c r="W222" s="169"/>
      <c r="X222" s="169"/>
      <c r="Y222" s="169"/>
      <c r="Z222" s="168"/>
    </row>
    <row r="223" spans="1:26" ht="24.95" customHeight="1" x14ac:dyDescent="0.2">
      <c r="A223" s="26">
        <f t="shared" si="24"/>
        <v>215</v>
      </c>
      <c r="B223" s="26">
        <f t="shared" si="30"/>
        <v>2</v>
      </c>
      <c r="C223" s="26">
        <f t="shared" si="25"/>
        <v>1</v>
      </c>
      <c r="D223" s="26">
        <f t="shared" si="26"/>
        <v>0</v>
      </c>
      <c r="E223" s="26">
        <f t="shared" si="27"/>
        <v>0</v>
      </c>
      <c r="F223" s="26">
        <f t="shared" si="28"/>
        <v>0</v>
      </c>
      <c r="G223" s="26">
        <f t="shared" si="29"/>
        <v>0</v>
      </c>
      <c r="H223" s="26" t="e">
        <f>+#REF!+#REF!</f>
        <v>#REF!</v>
      </c>
      <c r="I223" s="34">
        <v>215</v>
      </c>
      <c r="J223" s="292">
        <v>41448</v>
      </c>
      <c r="K223" s="298"/>
      <c r="L223" s="173" t="s">
        <v>114</v>
      </c>
      <c r="M223" s="169" t="s">
        <v>708</v>
      </c>
      <c r="N223" s="171">
        <v>10383819</v>
      </c>
      <c r="O223" s="170" t="s">
        <v>752</v>
      </c>
      <c r="P223" s="169" t="s">
        <v>753</v>
      </c>
      <c r="Q223" s="169" t="s">
        <v>754</v>
      </c>
      <c r="R223" s="169">
        <v>3157746261</v>
      </c>
      <c r="S223" s="169">
        <v>2</v>
      </c>
      <c r="T223" s="38" t="str">
        <f>+VLOOKUP(S223,GRUPO!$C$9:$D$15,2,FALSE)</f>
        <v>Edgar Albeiro Jojoa Bermúdez</v>
      </c>
      <c r="U223" s="169">
        <v>1</v>
      </c>
      <c r="V223" s="169"/>
      <c r="W223" s="169"/>
      <c r="X223" s="169"/>
      <c r="Y223" s="169"/>
      <c r="Z223" s="168"/>
    </row>
    <row r="224" spans="1:26" ht="24.95" customHeight="1" x14ac:dyDescent="0.2">
      <c r="A224" s="26">
        <f t="shared" si="24"/>
        <v>216</v>
      </c>
      <c r="B224" s="26">
        <f t="shared" si="30"/>
        <v>2</v>
      </c>
      <c r="C224" s="26">
        <f t="shared" si="25"/>
        <v>1</v>
      </c>
      <c r="D224" s="26">
        <f t="shared" si="26"/>
        <v>0</v>
      </c>
      <c r="E224" s="26">
        <f t="shared" si="27"/>
        <v>0</v>
      </c>
      <c r="F224" s="26">
        <f t="shared" si="28"/>
        <v>0</v>
      </c>
      <c r="G224" s="26">
        <f t="shared" si="29"/>
        <v>0</v>
      </c>
      <c r="H224" s="26" t="e">
        <f>+#REF!+#REF!</f>
        <v>#REF!</v>
      </c>
      <c r="I224" s="34">
        <v>216</v>
      </c>
      <c r="J224" s="292">
        <v>41448</v>
      </c>
      <c r="K224" s="298"/>
      <c r="L224" s="173" t="s">
        <v>114</v>
      </c>
      <c r="M224" s="169" t="s">
        <v>708</v>
      </c>
      <c r="N224" s="171">
        <v>10373770</v>
      </c>
      <c r="O224" s="170" t="s">
        <v>755</v>
      </c>
      <c r="P224" s="169" t="s">
        <v>756</v>
      </c>
      <c r="Q224" s="169" t="s">
        <v>757</v>
      </c>
      <c r="R224" s="169">
        <v>3117229541</v>
      </c>
      <c r="S224" s="169">
        <v>2</v>
      </c>
      <c r="T224" s="38" t="str">
        <f>+VLOOKUP(S224,GRUPO!$C$9:$D$15,2,FALSE)</f>
        <v>Edgar Albeiro Jojoa Bermúdez</v>
      </c>
      <c r="U224" s="169">
        <v>1</v>
      </c>
      <c r="V224" s="169"/>
      <c r="W224" s="169"/>
      <c r="X224" s="169"/>
      <c r="Y224" s="169"/>
      <c r="Z224" s="168"/>
    </row>
    <row r="225" spans="1:26" ht="24.95" customHeight="1" x14ac:dyDescent="0.2">
      <c r="A225" s="26">
        <f t="shared" si="24"/>
        <v>217</v>
      </c>
      <c r="B225" s="26">
        <f t="shared" si="30"/>
        <v>2</v>
      </c>
      <c r="C225" s="26">
        <f t="shared" si="25"/>
        <v>1</v>
      </c>
      <c r="D225" s="26">
        <f t="shared" si="26"/>
        <v>0</v>
      </c>
      <c r="E225" s="26">
        <f t="shared" si="27"/>
        <v>0</v>
      </c>
      <c r="F225" s="26">
        <f t="shared" si="28"/>
        <v>0</v>
      </c>
      <c r="G225" s="26">
        <f t="shared" si="29"/>
        <v>0</v>
      </c>
      <c r="H225" s="26" t="e">
        <f>+#REF!+#REF!</f>
        <v>#REF!</v>
      </c>
      <c r="I225" s="34">
        <v>217</v>
      </c>
      <c r="J225" s="292">
        <v>41448</v>
      </c>
      <c r="K225" s="298"/>
      <c r="L225" s="173" t="s">
        <v>114</v>
      </c>
      <c r="M225" s="169" t="s">
        <v>708</v>
      </c>
      <c r="N225" s="171">
        <v>10383760</v>
      </c>
      <c r="O225" s="170" t="s">
        <v>758</v>
      </c>
      <c r="P225" s="169" t="s">
        <v>759</v>
      </c>
      <c r="Q225" s="169" t="s">
        <v>760</v>
      </c>
      <c r="R225" s="169">
        <v>31467326951</v>
      </c>
      <c r="S225" s="169">
        <v>2</v>
      </c>
      <c r="T225" s="38" t="str">
        <f>+VLOOKUP(S225,GRUPO!$C$9:$D$15,2,FALSE)</f>
        <v>Edgar Albeiro Jojoa Bermúdez</v>
      </c>
      <c r="U225" s="169">
        <v>1</v>
      </c>
      <c r="V225" s="169"/>
      <c r="W225" s="169"/>
      <c r="X225" s="169"/>
      <c r="Y225" s="169"/>
      <c r="Z225" s="168"/>
    </row>
    <row r="226" spans="1:26" ht="24.95" customHeight="1" x14ac:dyDescent="0.2">
      <c r="A226" s="26">
        <f t="shared" si="24"/>
        <v>218</v>
      </c>
      <c r="B226" s="26">
        <f t="shared" si="30"/>
        <v>3</v>
      </c>
      <c r="C226" s="26">
        <f t="shared" si="25"/>
        <v>0</v>
      </c>
      <c r="D226" s="26">
        <f t="shared" si="26"/>
        <v>1</v>
      </c>
      <c r="E226" s="26">
        <f t="shared" si="27"/>
        <v>0</v>
      </c>
      <c r="F226" s="26">
        <f t="shared" si="28"/>
        <v>0</v>
      </c>
      <c r="G226" s="26">
        <f t="shared" si="29"/>
        <v>0</v>
      </c>
      <c r="H226" s="26" t="e">
        <f>+#REF!+#REF!</f>
        <v>#REF!</v>
      </c>
      <c r="I226" s="34">
        <v>218</v>
      </c>
      <c r="J226" s="292">
        <v>41449</v>
      </c>
      <c r="K226" s="298"/>
      <c r="L226" s="169" t="s">
        <v>114</v>
      </c>
      <c r="M226" s="169" t="s">
        <v>761</v>
      </c>
      <c r="N226" s="171">
        <v>10393900</v>
      </c>
      <c r="O226" s="170" t="s">
        <v>680</v>
      </c>
      <c r="P226" s="169" t="s">
        <v>681</v>
      </c>
      <c r="Q226" s="169" t="s">
        <v>682</v>
      </c>
      <c r="R226" s="169">
        <v>3186038215</v>
      </c>
      <c r="S226" s="169">
        <v>3</v>
      </c>
      <c r="T226" s="38" t="str">
        <f>+VLOOKUP(S226,GRUPO!$C$9:$D$15,2,FALSE)</f>
        <v>William Andrés Sánchez Yela</v>
      </c>
      <c r="U226" s="169"/>
      <c r="V226" s="169">
        <v>1</v>
      </c>
      <c r="W226" s="169"/>
      <c r="X226" s="169"/>
      <c r="Y226" s="169"/>
      <c r="Z226" s="168" t="s">
        <v>779</v>
      </c>
    </row>
    <row r="227" spans="1:26" ht="24.95" customHeight="1" x14ac:dyDescent="0.2">
      <c r="A227" s="26">
        <f t="shared" si="24"/>
        <v>219</v>
      </c>
      <c r="B227" s="26">
        <f t="shared" si="30"/>
        <v>3</v>
      </c>
      <c r="C227" s="26">
        <f t="shared" si="25"/>
        <v>0</v>
      </c>
      <c r="D227" s="26">
        <f t="shared" si="26"/>
        <v>1</v>
      </c>
      <c r="E227" s="26">
        <f t="shared" si="27"/>
        <v>0</v>
      </c>
      <c r="F227" s="26">
        <f t="shared" si="28"/>
        <v>0</v>
      </c>
      <c r="G227" s="26">
        <f t="shared" si="29"/>
        <v>0</v>
      </c>
      <c r="H227" s="26" t="e">
        <f>+#REF!+#REF!</f>
        <v>#REF!</v>
      </c>
      <c r="I227" s="34">
        <v>219</v>
      </c>
      <c r="J227" s="292">
        <v>41449</v>
      </c>
      <c r="K227" s="298"/>
      <c r="L227" s="169" t="s">
        <v>114</v>
      </c>
      <c r="M227" s="169" t="s">
        <v>761</v>
      </c>
      <c r="N227" s="171">
        <v>10393901</v>
      </c>
      <c r="O227" s="170" t="s">
        <v>683</v>
      </c>
      <c r="P227" s="169" t="s">
        <v>684</v>
      </c>
      <c r="Q227" s="169" t="s">
        <v>685</v>
      </c>
      <c r="R227" s="169">
        <v>7323472</v>
      </c>
      <c r="S227" s="169">
        <v>3</v>
      </c>
      <c r="T227" s="38" t="str">
        <f>+VLOOKUP(S227,GRUPO!$C$9:$D$15,2,FALSE)</f>
        <v>William Andrés Sánchez Yela</v>
      </c>
      <c r="U227" s="169"/>
      <c r="V227" s="169">
        <v>1</v>
      </c>
      <c r="W227" s="169"/>
      <c r="X227" s="169"/>
      <c r="Y227" s="169"/>
      <c r="Z227" s="168" t="s">
        <v>779</v>
      </c>
    </row>
    <row r="228" spans="1:26" ht="24.95" customHeight="1" x14ac:dyDescent="0.2">
      <c r="A228" s="26">
        <f t="shared" si="24"/>
        <v>220</v>
      </c>
      <c r="B228" s="26">
        <f t="shared" si="30"/>
        <v>3</v>
      </c>
      <c r="C228" s="26">
        <f t="shared" si="25"/>
        <v>0</v>
      </c>
      <c r="D228" s="26">
        <f t="shared" si="26"/>
        <v>1</v>
      </c>
      <c r="E228" s="26">
        <f t="shared" si="27"/>
        <v>0</v>
      </c>
      <c r="F228" s="26">
        <f t="shared" si="28"/>
        <v>0</v>
      </c>
      <c r="G228" s="26">
        <f t="shared" si="29"/>
        <v>0</v>
      </c>
      <c r="H228" s="26" t="e">
        <f>+#REF!+#REF!</f>
        <v>#REF!</v>
      </c>
      <c r="I228" s="34">
        <v>220</v>
      </c>
      <c r="J228" s="292">
        <v>41449</v>
      </c>
      <c r="K228" s="298"/>
      <c r="L228" s="169" t="s">
        <v>114</v>
      </c>
      <c r="M228" s="169" t="s">
        <v>761</v>
      </c>
      <c r="N228" s="171">
        <v>10393905</v>
      </c>
      <c r="O228" s="170" t="s">
        <v>686</v>
      </c>
      <c r="P228" s="169" t="s">
        <v>441</v>
      </c>
      <c r="Q228" s="169" t="s">
        <v>687</v>
      </c>
      <c r="R228" s="169">
        <v>7301259</v>
      </c>
      <c r="S228" s="169">
        <v>3</v>
      </c>
      <c r="T228" s="38" t="str">
        <f>+VLOOKUP(S228,GRUPO!$C$9:$D$15,2,FALSE)</f>
        <v>William Andrés Sánchez Yela</v>
      </c>
      <c r="U228" s="169"/>
      <c r="V228" s="169">
        <v>1</v>
      </c>
      <c r="W228" s="169"/>
      <c r="X228" s="169"/>
      <c r="Y228" s="169"/>
      <c r="Z228" s="168" t="s">
        <v>779</v>
      </c>
    </row>
    <row r="229" spans="1:26" ht="24.95" customHeight="1" x14ac:dyDescent="0.2">
      <c r="A229" s="26">
        <f t="shared" si="24"/>
        <v>221</v>
      </c>
      <c r="B229" s="26">
        <f t="shared" si="30"/>
        <v>3</v>
      </c>
      <c r="C229" s="26">
        <f t="shared" si="25"/>
        <v>0</v>
      </c>
      <c r="D229" s="26">
        <f t="shared" si="26"/>
        <v>1</v>
      </c>
      <c r="E229" s="26">
        <f t="shared" si="27"/>
        <v>0</v>
      </c>
      <c r="F229" s="26">
        <f t="shared" si="28"/>
        <v>0</v>
      </c>
      <c r="G229" s="26">
        <f t="shared" si="29"/>
        <v>0</v>
      </c>
      <c r="H229" s="26" t="e">
        <f>+#REF!+#REF!</f>
        <v>#REF!</v>
      </c>
      <c r="I229" s="34">
        <v>221</v>
      </c>
      <c r="J229" s="292">
        <v>41449</v>
      </c>
      <c r="K229" s="298"/>
      <c r="L229" s="169" t="s">
        <v>114</v>
      </c>
      <c r="M229" s="169" t="s">
        <v>761</v>
      </c>
      <c r="N229" s="171">
        <v>10393895</v>
      </c>
      <c r="O229" s="170" t="s">
        <v>688</v>
      </c>
      <c r="P229" s="169" t="s">
        <v>689</v>
      </c>
      <c r="Q229" s="169" t="s">
        <v>690</v>
      </c>
      <c r="R229" s="169">
        <v>7323289</v>
      </c>
      <c r="S229" s="169">
        <v>3</v>
      </c>
      <c r="T229" s="38" t="str">
        <f>+VLOOKUP(S229,GRUPO!$C$9:$D$15,2,FALSE)</f>
        <v>William Andrés Sánchez Yela</v>
      </c>
      <c r="U229" s="169"/>
      <c r="V229" s="169">
        <v>1</v>
      </c>
      <c r="W229" s="169"/>
      <c r="X229" s="169"/>
      <c r="Y229" s="169"/>
      <c r="Z229" s="168" t="s">
        <v>779</v>
      </c>
    </row>
    <row r="230" spans="1:26" ht="24.95" customHeight="1" x14ac:dyDescent="0.2">
      <c r="A230" s="26">
        <f t="shared" si="24"/>
        <v>222</v>
      </c>
      <c r="B230" s="26">
        <f t="shared" si="30"/>
        <v>3</v>
      </c>
      <c r="C230" s="26">
        <f t="shared" si="25"/>
        <v>0</v>
      </c>
      <c r="D230" s="26">
        <f t="shared" si="26"/>
        <v>1</v>
      </c>
      <c r="E230" s="26">
        <f t="shared" si="27"/>
        <v>0</v>
      </c>
      <c r="F230" s="26">
        <f t="shared" si="28"/>
        <v>0</v>
      </c>
      <c r="G230" s="26">
        <f t="shared" si="29"/>
        <v>0</v>
      </c>
      <c r="H230" s="26" t="e">
        <f>+#REF!+#REF!</f>
        <v>#REF!</v>
      </c>
      <c r="I230" s="34">
        <v>222</v>
      </c>
      <c r="J230" s="292">
        <v>41449</v>
      </c>
      <c r="K230" s="298"/>
      <c r="L230" s="169" t="s">
        <v>114</v>
      </c>
      <c r="M230" s="169" t="s">
        <v>761</v>
      </c>
      <c r="N230" s="171">
        <v>10393931</v>
      </c>
      <c r="O230" s="170" t="s">
        <v>691</v>
      </c>
      <c r="P230" s="169" t="s">
        <v>692</v>
      </c>
      <c r="Q230" s="169" t="s">
        <v>693</v>
      </c>
      <c r="R230" s="169">
        <v>3184333220</v>
      </c>
      <c r="S230" s="169">
        <v>3</v>
      </c>
      <c r="T230" s="38" t="str">
        <f>+VLOOKUP(S230,GRUPO!$C$9:$D$15,2,FALSE)</f>
        <v>William Andrés Sánchez Yela</v>
      </c>
      <c r="U230" s="169"/>
      <c r="V230" s="169">
        <v>1</v>
      </c>
      <c r="W230" s="169"/>
      <c r="X230" s="169"/>
      <c r="Y230" s="169"/>
      <c r="Z230" s="168" t="s">
        <v>779</v>
      </c>
    </row>
    <row r="231" spans="1:26" ht="24.95" customHeight="1" x14ac:dyDescent="0.2">
      <c r="A231" s="26">
        <f t="shared" si="24"/>
        <v>223</v>
      </c>
      <c r="B231" s="26">
        <f t="shared" si="30"/>
        <v>3</v>
      </c>
      <c r="C231" s="26">
        <f t="shared" si="25"/>
        <v>0</v>
      </c>
      <c r="D231" s="26">
        <f t="shared" si="26"/>
        <v>1</v>
      </c>
      <c r="E231" s="26">
        <f t="shared" si="27"/>
        <v>0</v>
      </c>
      <c r="F231" s="26">
        <f t="shared" si="28"/>
        <v>0</v>
      </c>
      <c r="G231" s="26">
        <f t="shared" si="29"/>
        <v>0</v>
      </c>
      <c r="H231" s="26" t="e">
        <f>+#REF!+#REF!</f>
        <v>#REF!</v>
      </c>
      <c r="I231" s="34">
        <v>223</v>
      </c>
      <c r="J231" s="292">
        <v>41449</v>
      </c>
      <c r="K231" s="298"/>
      <c r="L231" s="169" t="s">
        <v>114</v>
      </c>
      <c r="M231" s="169" t="s">
        <v>761</v>
      </c>
      <c r="N231" s="171">
        <v>10393890</v>
      </c>
      <c r="O231" s="170" t="s">
        <v>694</v>
      </c>
      <c r="P231" s="169" t="s">
        <v>695</v>
      </c>
      <c r="Q231" s="169" t="s">
        <v>696</v>
      </c>
      <c r="R231" s="169">
        <v>7228695</v>
      </c>
      <c r="S231" s="169">
        <v>3</v>
      </c>
      <c r="T231" s="38" t="str">
        <f>+VLOOKUP(S231,GRUPO!$C$9:$D$15,2,FALSE)</f>
        <v>William Andrés Sánchez Yela</v>
      </c>
      <c r="U231" s="169"/>
      <c r="V231" s="169">
        <v>1</v>
      </c>
      <c r="W231" s="169"/>
      <c r="X231" s="169"/>
      <c r="Y231" s="169"/>
      <c r="Z231" s="168" t="s">
        <v>779</v>
      </c>
    </row>
    <row r="232" spans="1:26" ht="24.95" customHeight="1" x14ac:dyDescent="0.2">
      <c r="A232" s="26">
        <f t="shared" si="24"/>
        <v>224</v>
      </c>
      <c r="B232" s="26">
        <f t="shared" si="30"/>
        <v>3</v>
      </c>
      <c r="C232" s="26">
        <f t="shared" si="25"/>
        <v>0</v>
      </c>
      <c r="D232" s="26">
        <f t="shared" si="26"/>
        <v>1</v>
      </c>
      <c r="E232" s="26">
        <f t="shared" si="27"/>
        <v>0</v>
      </c>
      <c r="F232" s="26">
        <f t="shared" si="28"/>
        <v>0</v>
      </c>
      <c r="G232" s="26">
        <f t="shared" si="29"/>
        <v>0</v>
      </c>
      <c r="H232" s="26" t="e">
        <f>+#REF!+#REF!</f>
        <v>#REF!</v>
      </c>
      <c r="I232" s="34">
        <v>224</v>
      </c>
      <c r="J232" s="292">
        <v>41449</v>
      </c>
      <c r="K232" s="298"/>
      <c r="L232" s="169" t="s">
        <v>114</v>
      </c>
      <c r="M232" s="169" t="s">
        <v>761</v>
      </c>
      <c r="N232" s="171">
        <v>10393860</v>
      </c>
      <c r="O232" s="170" t="s">
        <v>697</v>
      </c>
      <c r="P232" s="169" t="s">
        <v>698</v>
      </c>
      <c r="Q232" s="169" t="s">
        <v>699</v>
      </c>
      <c r="R232" s="172" t="s">
        <v>201</v>
      </c>
      <c r="S232" s="169">
        <v>3</v>
      </c>
      <c r="T232" s="38" t="str">
        <f>+VLOOKUP(S232,GRUPO!$C$9:$D$15,2,FALSE)</f>
        <v>William Andrés Sánchez Yela</v>
      </c>
      <c r="U232" s="169"/>
      <c r="V232" s="169">
        <v>1</v>
      </c>
      <c r="W232" s="169"/>
      <c r="X232" s="169"/>
      <c r="Y232" s="169"/>
      <c r="Z232" s="168" t="s">
        <v>779</v>
      </c>
    </row>
    <row r="233" spans="1:26" ht="24.95" customHeight="1" x14ac:dyDescent="0.2">
      <c r="A233" s="26">
        <f t="shared" si="24"/>
        <v>225</v>
      </c>
      <c r="B233" s="26">
        <f t="shared" si="30"/>
        <v>3</v>
      </c>
      <c r="C233" s="26">
        <f t="shared" si="25"/>
        <v>0</v>
      </c>
      <c r="D233" s="26">
        <f t="shared" si="26"/>
        <v>1</v>
      </c>
      <c r="E233" s="26">
        <f t="shared" si="27"/>
        <v>0</v>
      </c>
      <c r="F233" s="26">
        <f t="shared" si="28"/>
        <v>0</v>
      </c>
      <c r="G233" s="26">
        <f t="shared" si="29"/>
        <v>0</v>
      </c>
      <c r="H233" s="26" t="e">
        <f>+#REF!+#REF!</f>
        <v>#REF!</v>
      </c>
      <c r="I233" s="34">
        <v>225</v>
      </c>
      <c r="J233" s="292">
        <v>41449</v>
      </c>
      <c r="K233" s="298"/>
      <c r="L233" s="169" t="s">
        <v>114</v>
      </c>
      <c r="M233" s="169" t="s">
        <v>761</v>
      </c>
      <c r="N233" s="171">
        <v>10393869</v>
      </c>
      <c r="O233" s="170" t="s">
        <v>700</v>
      </c>
      <c r="P233" s="169" t="s">
        <v>701</v>
      </c>
      <c r="Q233" s="169" t="s">
        <v>702</v>
      </c>
      <c r="R233" s="172" t="s">
        <v>201</v>
      </c>
      <c r="S233" s="169">
        <v>3</v>
      </c>
      <c r="T233" s="38" t="str">
        <f>+VLOOKUP(S233,GRUPO!$C$9:$D$15,2,FALSE)</f>
        <v>William Andrés Sánchez Yela</v>
      </c>
      <c r="U233" s="169"/>
      <c r="V233" s="169">
        <v>1</v>
      </c>
      <c r="W233" s="169"/>
      <c r="X233" s="169"/>
      <c r="Y233" s="169"/>
      <c r="Z233" s="168" t="s">
        <v>779</v>
      </c>
    </row>
    <row r="234" spans="1:26" ht="24.95" customHeight="1" x14ac:dyDescent="0.2">
      <c r="A234" s="26">
        <f t="shared" si="24"/>
        <v>226</v>
      </c>
      <c r="B234" s="26">
        <f t="shared" si="30"/>
        <v>3</v>
      </c>
      <c r="C234" s="26">
        <f t="shared" si="25"/>
        <v>0</v>
      </c>
      <c r="D234" s="26">
        <f t="shared" si="26"/>
        <v>1</v>
      </c>
      <c r="E234" s="26">
        <f t="shared" si="27"/>
        <v>0</v>
      </c>
      <c r="F234" s="26">
        <f t="shared" si="28"/>
        <v>0</v>
      </c>
      <c r="G234" s="26">
        <f t="shared" si="29"/>
        <v>0</v>
      </c>
      <c r="H234" s="26" t="e">
        <f>+#REF!+#REF!</f>
        <v>#REF!</v>
      </c>
      <c r="I234" s="34">
        <v>226</v>
      </c>
      <c r="J234" s="292">
        <v>41449</v>
      </c>
      <c r="K234" s="298"/>
      <c r="L234" s="169" t="s">
        <v>114</v>
      </c>
      <c r="M234" s="169" t="s">
        <v>761</v>
      </c>
      <c r="N234" s="171">
        <v>10393894</v>
      </c>
      <c r="O234" s="170" t="s">
        <v>703</v>
      </c>
      <c r="P234" s="169" t="s">
        <v>704</v>
      </c>
      <c r="Q234" s="169" t="s">
        <v>705</v>
      </c>
      <c r="R234" s="169">
        <v>3122163075</v>
      </c>
      <c r="S234" s="169">
        <v>3</v>
      </c>
      <c r="T234" s="38" t="str">
        <f>+VLOOKUP(S234,GRUPO!$C$9:$D$15,2,FALSE)</f>
        <v>William Andrés Sánchez Yela</v>
      </c>
      <c r="U234" s="169"/>
      <c r="V234" s="169">
        <v>1</v>
      </c>
      <c r="W234" s="169"/>
      <c r="X234" s="169"/>
      <c r="Y234" s="169"/>
      <c r="Z234" s="168" t="s">
        <v>779</v>
      </c>
    </row>
    <row r="235" spans="1:26" ht="24.95" customHeight="1" x14ac:dyDescent="0.2">
      <c r="A235" s="26">
        <f t="shared" si="24"/>
        <v>227</v>
      </c>
      <c r="B235" s="26">
        <f t="shared" si="30"/>
        <v>3</v>
      </c>
      <c r="C235" s="26">
        <f t="shared" si="25"/>
        <v>0</v>
      </c>
      <c r="D235" s="26">
        <f t="shared" si="26"/>
        <v>1</v>
      </c>
      <c r="E235" s="26">
        <f t="shared" si="27"/>
        <v>0</v>
      </c>
      <c r="F235" s="26">
        <f t="shared" si="28"/>
        <v>0</v>
      </c>
      <c r="G235" s="26">
        <f t="shared" si="29"/>
        <v>0</v>
      </c>
      <c r="H235" s="26" t="e">
        <f>+#REF!+#REF!</f>
        <v>#REF!</v>
      </c>
      <c r="I235" s="34">
        <v>227</v>
      </c>
      <c r="J235" s="292">
        <v>41449</v>
      </c>
      <c r="K235" s="298"/>
      <c r="L235" s="169" t="s">
        <v>114</v>
      </c>
      <c r="M235" s="169" t="s">
        <v>761</v>
      </c>
      <c r="N235" s="171">
        <v>10393871</v>
      </c>
      <c r="O235" s="170" t="s">
        <v>706</v>
      </c>
      <c r="P235" s="169" t="s">
        <v>667</v>
      </c>
      <c r="Q235" s="169" t="s">
        <v>707</v>
      </c>
      <c r="R235" s="169">
        <v>7306974</v>
      </c>
      <c r="S235" s="169">
        <v>3</v>
      </c>
      <c r="T235" s="38" t="str">
        <f>+VLOOKUP(S235,GRUPO!$C$9:$D$15,2,FALSE)</f>
        <v>William Andrés Sánchez Yela</v>
      </c>
      <c r="U235" s="169"/>
      <c r="V235" s="169">
        <v>1</v>
      </c>
      <c r="W235" s="169"/>
      <c r="X235" s="169"/>
      <c r="Y235" s="169"/>
      <c r="Z235" s="168" t="s">
        <v>779</v>
      </c>
    </row>
    <row r="236" spans="1:26" ht="24.95" customHeight="1" x14ac:dyDescent="0.2">
      <c r="A236" s="26">
        <f t="shared" si="24"/>
        <v>228</v>
      </c>
      <c r="B236" s="26">
        <f t="shared" si="30"/>
        <v>1</v>
      </c>
      <c r="C236" s="26">
        <f t="shared" si="25"/>
        <v>1</v>
      </c>
      <c r="D236" s="26">
        <f t="shared" si="26"/>
        <v>0</v>
      </c>
      <c r="E236" s="26">
        <f t="shared" si="27"/>
        <v>0</v>
      </c>
      <c r="F236" s="26">
        <f t="shared" si="28"/>
        <v>0</v>
      </c>
      <c r="G236" s="26">
        <f t="shared" si="29"/>
        <v>0</v>
      </c>
      <c r="H236" s="26" t="e">
        <f>+#REF!+#REF!</f>
        <v>#REF!</v>
      </c>
      <c r="I236" s="34">
        <v>228</v>
      </c>
      <c r="J236" s="292">
        <v>41450</v>
      </c>
      <c r="K236" s="298"/>
      <c r="L236" s="169" t="s">
        <v>114</v>
      </c>
      <c r="M236" s="169" t="s">
        <v>762</v>
      </c>
      <c r="N236" s="171">
        <v>10373658</v>
      </c>
      <c r="O236" s="170" t="s">
        <v>763</v>
      </c>
      <c r="P236" s="169" t="s">
        <v>764</v>
      </c>
      <c r="Q236" s="169" t="s">
        <v>765</v>
      </c>
      <c r="R236" s="169">
        <v>3206552652</v>
      </c>
      <c r="S236" s="169">
        <v>1</v>
      </c>
      <c r="T236" s="38" t="str">
        <f>+VLOOKUP(S236,GRUPO!$C$9:$D$15,2,FALSE)</f>
        <v>Edisson Andrés Pantoja Solarte</v>
      </c>
      <c r="U236" s="169">
        <v>1</v>
      </c>
      <c r="V236" s="169"/>
      <c r="W236" s="169"/>
      <c r="X236" s="169"/>
      <c r="Y236" s="169"/>
      <c r="Z236" s="168"/>
    </row>
    <row r="237" spans="1:26" ht="24.95" customHeight="1" x14ac:dyDescent="0.2">
      <c r="A237" s="26">
        <f t="shared" si="24"/>
        <v>229</v>
      </c>
      <c r="B237" s="26">
        <f t="shared" si="30"/>
        <v>1</v>
      </c>
      <c r="C237" s="26">
        <f t="shared" si="25"/>
        <v>0</v>
      </c>
      <c r="D237" s="26">
        <f t="shared" si="26"/>
        <v>1</v>
      </c>
      <c r="E237" s="26">
        <f t="shared" si="27"/>
        <v>0</v>
      </c>
      <c r="F237" s="26">
        <f t="shared" si="28"/>
        <v>0</v>
      </c>
      <c r="G237" s="26">
        <f t="shared" si="29"/>
        <v>0</v>
      </c>
      <c r="H237" s="26" t="e">
        <f>+#REF!+#REF!</f>
        <v>#REF!</v>
      </c>
      <c r="I237" s="34">
        <v>229</v>
      </c>
      <c r="J237" s="292">
        <v>41450</v>
      </c>
      <c r="K237" s="298"/>
      <c r="L237" s="169" t="s">
        <v>114</v>
      </c>
      <c r="M237" s="169" t="s">
        <v>762</v>
      </c>
      <c r="N237" s="171">
        <v>10373693</v>
      </c>
      <c r="O237" s="170" t="s">
        <v>766</v>
      </c>
      <c r="P237" s="169" t="s">
        <v>441</v>
      </c>
      <c r="Q237" s="169" t="s">
        <v>767</v>
      </c>
      <c r="R237" s="169">
        <v>3148627072</v>
      </c>
      <c r="S237" s="169">
        <v>1</v>
      </c>
      <c r="T237" s="38" t="str">
        <f>+VLOOKUP(S237,GRUPO!$C$9:$D$15,2,FALSE)</f>
        <v>Edisson Andrés Pantoja Solarte</v>
      </c>
      <c r="U237" s="169"/>
      <c r="V237" s="169">
        <v>1</v>
      </c>
      <c r="W237" s="169"/>
      <c r="X237" s="169"/>
      <c r="Y237" s="169"/>
      <c r="Z237" s="168"/>
    </row>
    <row r="238" spans="1:26" ht="24.95" customHeight="1" x14ac:dyDescent="0.2">
      <c r="A238" s="26">
        <f t="shared" si="24"/>
        <v>230</v>
      </c>
      <c r="B238" s="26">
        <f t="shared" si="30"/>
        <v>1</v>
      </c>
      <c r="C238" s="26">
        <f t="shared" si="25"/>
        <v>0</v>
      </c>
      <c r="D238" s="26">
        <f t="shared" si="26"/>
        <v>1</v>
      </c>
      <c r="E238" s="26">
        <f t="shared" si="27"/>
        <v>0</v>
      </c>
      <c r="F238" s="26">
        <f t="shared" si="28"/>
        <v>0</v>
      </c>
      <c r="G238" s="26">
        <f t="shared" si="29"/>
        <v>0</v>
      </c>
      <c r="H238" s="26" t="e">
        <f>+#REF!+#REF!</f>
        <v>#REF!</v>
      </c>
      <c r="I238" s="34">
        <v>230</v>
      </c>
      <c r="J238" s="292">
        <v>41450</v>
      </c>
      <c r="K238" s="298"/>
      <c r="L238" s="169" t="s">
        <v>114</v>
      </c>
      <c r="M238" s="169" t="s">
        <v>768</v>
      </c>
      <c r="N238" s="171">
        <v>10373661</v>
      </c>
      <c r="O238" s="170" t="s">
        <v>769</v>
      </c>
      <c r="P238" s="169" t="s">
        <v>770</v>
      </c>
      <c r="Q238" s="169" t="s">
        <v>771</v>
      </c>
      <c r="R238" s="169">
        <v>3137860606</v>
      </c>
      <c r="S238" s="169">
        <v>1</v>
      </c>
      <c r="T238" s="38" t="str">
        <f>+VLOOKUP(S238,GRUPO!$C$9:$D$15,2,FALSE)</f>
        <v>Edisson Andrés Pantoja Solarte</v>
      </c>
      <c r="U238" s="169"/>
      <c r="V238" s="169">
        <v>1</v>
      </c>
      <c r="W238" s="169"/>
      <c r="X238" s="169"/>
      <c r="Y238" s="169"/>
      <c r="Z238" s="168" t="s">
        <v>777</v>
      </c>
    </row>
    <row r="239" spans="1:26" ht="24.95" customHeight="1" x14ac:dyDescent="0.2">
      <c r="A239" s="26">
        <f t="shared" si="24"/>
        <v>231</v>
      </c>
      <c r="B239" s="26">
        <f t="shared" si="30"/>
        <v>1</v>
      </c>
      <c r="C239" s="26">
        <f t="shared" si="25"/>
        <v>0</v>
      </c>
      <c r="D239" s="26">
        <f t="shared" si="26"/>
        <v>1</v>
      </c>
      <c r="E239" s="26">
        <f t="shared" si="27"/>
        <v>0</v>
      </c>
      <c r="F239" s="26">
        <f t="shared" si="28"/>
        <v>0</v>
      </c>
      <c r="G239" s="26">
        <f t="shared" si="29"/>
        <v>0</v>
      </c>
      <c r="H239" s="26" t="e">
        <f>+#REF!+#REF!</f>
        <v>#REF!</v>
      </c>
      <c r="I239" s="34">
        <v>231</v>
      </c>
      <c r="J239" s="292">
        <v>41450</v>
      </c>
      <c r="K239" s="298"/>
      <c r="L239" s="169" t="s">
        <v>114</v>
      </c>
      <c r="M239" s="169" t="s">
        <v>768</v>
      </c>
      <c r="N239" s="171">
        <v>10373636</v>
      </c>
      <c r="O239" s="170" t="s">
        <v>772</v>
      </c>
      <c r="P239" s="169" t="s">
        <v>441</v>
      </c>
      <c r="Q239" s="169" t="s">
        <v>773</v>
      </c>
      <c r="R239" s="169">
        <v>3128713665</v>
      </c>
      <c r="S239" s="169">
        <v>1</v>
      </c>
      <c r="T239" s="38" t="str">
        <f>+VLOOKUP(S239,GRUPO!$C$9:$D$15,2,FALSE)</f>
        <v>Edisson Andrés Pantoja Solarte</v>
      </c>
      <c r="U239" s="169"/>
      <c r="V239" s="169">
        <v>1</v>
      </c>
      <c r="W239" s="169"/>
      <c r="X239" s="169"/>
      <c r="Y239" s="169"/>
      <c r="Z239" s="168" t="s">
        <v>778</v>
      </c>
    </row>
    <row r="240" spans="1:26" ht="24.95" customHeight="1" x14ac:dyDescent="0.2">
      <c r="A240" s="26">
        <f t="shared" si="24"/>
        <v>232</v>
      </c>
      <c r="B240" s="26">
        <f t="shared" si="30"/>
        <v>1</v>
      </c>
      <c r="C240" s="26">
        <f t="shared" si="25"/>
        <v>0</v>
      </c>
      <c r="D240" s="26">
        <f t="shared" si="26"/>
        <v>1</v>
      </c>
      <c r="E240" s="26">
        <f t="shared" si="27"/>
        <v>0</v>
      </c>
      <c r="F240" s="26">
        <f t="shared" si="28"/>
        <v>0</v>
      </c>
      <c r="G240" s="26">
        <f t="shared" si="29"/>
        <v>0</v>
      </c>
      <c r="H240" s="26" t="e">
        <f>+#REF!+#REF!</f>
        <v>#REF!</v>
      </c>
      <c r="I240" s="34">
        <v>232</v>
      </c>
      <c r="J240" s="292">
        <v>41450</v>
      </c>
      <c r="K240" s="298"/>
      <c r="L240" s="169" t="s">
        <v>114</v>
      </c>
      <c r="M240" s="169" t="s">
        <v>768</v>
      </c>
      <c r="N240" s="171">
        <v>10373672</v>
      </c>
      <c r="O240" s="170" t="s">
        <v>774</v>
      </c>
      <c r="P240" s="169" t="s">
        <v>441</v>
      </c>
      <c r="Q240" s="169" t="s">
        <v>775</v>
      </c>
      <c r="R240" s="169" t="s">
        <v>776</v>
      </c>
      <c r="S240" s="169">
        <v>1</v>
      </c>
      <c r="T240" s="38" t="str">
        <f>+VLOOKUP(S240,GRUPO!$C$9:$D$15,2,FALSE)</f>
        <v>Edisson Andrés Pantoja Solarte</v>
      </c>
      <c r="U240" s="169"/>
      <c r="V240" s="169">
        <v>1</v>
      </c>
      <c r="W240" s="169"/>
      <c r="X240" s="169"/>
      <c r="Y240" s="169"/>
      <c r="Z240" s="168" t="s">
        <v>778</v>
      </c>
    </row>
    <row r="241" spans="1:26" ht="24.95" customHeight="1" x14ac:dyDescent="0.2">
      <c r="A241" s="26">
        <f t="shared" si="24"/>
        <v>233</v>
      </c>
      <c r="B241" s="26">
        <f t="shared" si="30"/>
        <v>2</v>
      </c>
      <c r="C241" s="26">
        <f t="shared" si="25"/>
        <v>1</v>
      </c>
      <c r="D241" s="26">
        <f t="shared" si="26"/>
        <v>0</v>
      </c>
      <c r="E241" s="26">
        <f t="shared" si="27"/>
        <v>0</v>
      </c>
      <c r="F241" s="26">
        <f t="shared" si="28"/>
        <v>0</v>
      </c>
      <c r="G241" s="26">
        <f t="shared" si="29"/>
        <v>0</v>
      </c>
      <c r="H241" s="26" t="e">
        <f>+#REF!+#REF!</f>
        <v>#REF!</v>
      </c>
      <c r="I241" s="34">
        <v>233</v>
      </c>
      <c r="J241" s="292">
        <v>41450</v>
      </c>
      <c r="K241" s="298"/>
      <c r="L241" s="169" t="s">
        <v>114</v>
      </c>
      <c r="M241" s="169" t="s">
        <v>782</v>
      </c>
      <c r="N241" s="171">
        <v>10383748</v>
      </c>
      <c r="O241" s="170" t="s">
        <v>783</v>
      </c>
      <c r="P241" s="169" t="s">
        <v>784</v>
      </c>
      <c r="Q241" s="169" t="s">
        <v>785</v>
      </c>
      <c r="R241" s="172" t="s">
        <v>201</v>
      </c>
      <c r="S241" s="169">
        <v>2</v>
      </c>
      <c r="T241" s="38" t="str">
        <f>+VLOOKUP(S241,GRUPO!$C$9:$D$15,2,FALSE)</f>
        <v>Edgar Albeiro Jojoa Bermúdez</v>
      </c>
      <c r="U241" s="169">
        <v>1</v>
      </c>
      <c r="V241" s="169"/>
      <c r="W241" s="169"/>
      <c r="X241" s="169"/>
      <c r="Y241" s="169"/>
      <c r="Z241" s="168"/>
    </row>
    <row r="242" spans="1:26" ht="24.95" customHeight="1" x14ac:dyDescent="0.2">
      <c r="A242" s="26">
        <f t="shared" si="24"/>
        <v>234</v>
      </c>
      <c r="B242" s="26">
        <f t="shared" si="30"/>
        <v>2</v>
      </c>
      <c r="C242" s="26">
        <f t="shared" si="25"/>
        <v>0</v>
      </c>
      <c r="D242" s="26">
        <f t="shared" si="26"/>
        <v>1</v>
      </c>
      <c r="E242" s="26">
        <f t="shared" si="27"/>
        <v>0</v>
      </c>
      <c r="F242" s="26">
        <f t="shared" si="28"/>
        <v>0</v>
      </c>
      <c r="G242" s="26">
        <f t="shared" si="29"/>
        <v>0</v>
      </c>
      <c r="H242" s="26" t="e">
        <f>+#REF!+#REF!</f>
        <v>#REF!</v>
      </c>
      <c r="I242" s="34">
        <v>234</v>
      </c>
      <c r="J242" s="292">
        <v>41450</v>
      </c>
      <c r="K242" s="298"/>
      <c r="L242" s="169" t="s">
        <v>114</v>
      </c>
      <c r="M242" s="169" t="s">
        <v>782</v>
      </c>
      <c r="N242" s="171">
        <v>10383793</v>
      </c>
      <c r="O242" s="170" t="s">
        <v>801</v>
      </c>
      <c r="P242" s="169" t="s">
        <v>441</v>
      </c>
      <c r="Q242" s="169" t="s">
        <v>786</v>
      </c>
      <c r="R242" s="169">
        <v>3128664642</v>
      </c>
      <c r="S242" s="169">
        <v>2</v>
      </c>
      <c r="T242" s="38" t="str">
        <f>+VLOOKUP(S242,GRUPO!$C$9:$D$15,2,FALSE)</f>
        <v>Edgar Albeiro Jojoa Bermúdez</v>
      </c>
      <c r="U242" s="169"/>
      <c r="V242" s="169">
        <v>1</v>
      </c>
      <c r="W242" s="169"/>
      <c r="X242" s="169"/>
      <c r="Y242" s="169"/>
      <c r="Z242" s="168" t="s">
        <v>799</v>
      </c>
    </row>
    <row r="243" spans="1:26" ht="24.95" customHeight="1" x14ac:dyDescent="0.2">
      <c r="A243" s="26">
        <f t="shared" si="24"/>
        <v>235</v>
      </c>
      <c r="B243" s="26">
        <f t="shared" si="30"/>
        <v>2</v>
      </c>
      <c r="C243" s="26">
        <f t="shared" si="25"/>
        <v>0</v>
      </c>
      <c r="D243" s="26">
        <f t="shared" si="26"/>
        <v>1</v>
      </c>
      <c r="E243" s="26">
        <f t="shared" si="27"/>
        <v>0</v>
      </c>
      <c r="F243" s="26">
        <f t="shared" si="28"/>
        <v>0</v>
      </c>
      <c r="G243" s="26">
        <f t="shared" si="29"/>
        <v>0</v>
      </c>
      <c r="H243" s="26" t="e">
        <f>+#REF!+#REF!</f>
        <v>#REF!</v>
      </c>
      <c r="I243" s="34">
        <v>235</v>
      </c>
      <c r="J243" s="292">
        <v>41450</v>
      </c>
      <c r="K243" s="298"/>
      <c r="L243" s="169" t="s">
        <v>114</v>
      </c>
      <c r="M243" s="169" t="s">
        <v>787</v>
      </c>
      <c r="N243" s="171">
        <v>10383821</v>
      </c>
      <c r="O243" s="170" t="s">
        <v>788</v>
      </c>
      <c r="P243" s="169" t="s">
        <v>789</v>
      </c>
      <c r="Q243" s="169" t="s">
        <v>790</v>
      </c>
      <c r="R243" s="169">
        <v>3117516603</v>
      </c>
      <c r="S243" s="169">
        <v>2</v>
      </c>
      <c r="T243" s="38" t="str">
        <f>+VLOOKUP(S243,GRUPO!$C$9:$D$15,2,FALSE)</f>
        <v>Edgar Albeiro Jojoa Bermúdez</v>
      </c>
      <c r="U243" s="169"/>
      <c r="V243" s="169">
        <v>1</v>
      </c>
      <c r="W243" s="169"/>
      <c r="X243" s="169"/>
      <c r="Y243" s="169"/>
      <c r="Z243" s="168"/>
    </row>
    <row r="244" spans="1:26" ht="24.95" customHeight="1" x14ac:dyDescent="0.2">
      <c r="A244" s="26">
        <f t="shared" si="24"/>
        <v>236</v>
      </c>
      <c r="B244" s="26">
        <f>+S244</f>
        <v>2</v>
      </c>
      <c r="C244" s="26">
        <f t="shared" si="25"/>
        <v>0</v>
      </c>
      <c r="D244" s="26">
        <f t="shared" si="26"/>
        <v>1</v>
      </c>
      <c r="E244" s="26">
        <f t="shared" si="27"/>
        <v>0</v>
      </c>
      <c r="F244" s="26">
        <f t="shared" si="28"/>
        <v>0</v>
      </c>
      <c r="G244" s="26">
        <f t="shared" si="29"/>
        <v>0</v>
      </c>
      <c r="H244" s="26" t="e">
        <f>+#REF!+#REF!</f>
        <v>#REF!</v>
      </c>
      <c r="I244" s="34">
        <v>236</v>
      </c>
      <c r="J244" s="292">
        <v>41450</v>
      </c>
      <c r="K244" s="298"/>
      <c r="L244" s="169" t="s">
        <v>114</v>
      </c>
      <c r="M244" s="169" t="s">
        <v>787</v>
      </c>
      <c r="N244" s="171">
        <v>10383757</v>
      </c>
      <c r="O244" s="170" t="s">
        <v>791</v>
      </c>
      <c r="P244" s="169" t="s">
        <v>792</v>
      </c>
      <c r="Q244" s="169" t="s">
        <v>793</v>
      </c>
      <c r="R244" s="172" t="s">
        <v>201</v>
      </c>
      <c r="S244" s="169">
        <v>2</v>
      </c>
      <c r="T244" s="38" t="str">
        <f>+VLOOKUP(S244,GRUPO!$C$9:$D$15,2,FALSE)</f>
        <v>Edgar Albeiro Jojoa Bermúdez</v>
      </c>
      <c r="U244" s="169"/>
      <c r="V244" s="169">
        <v>1</v>
      </c>
      <c r="W244" s="169"/>
      <c r="X244" s="169"/>
      <c r="Y244" s="169"/>
      <c r="Z244" s="168" t="s">
        <v>800</v>
      </c>
    </row>
    <row r="245" spans="1:26" ht="24.95" customHeight="1" x14ac:dyDescent="0.2">
      <c r="A245" s="26">
        <f t="shared" si="24"/>
        <v>237</v>
      </c>
      <c r="B245" s="26">
        <f>+S245</f>
        <v>2</v>
      </c>
      <c r="C245" s="26">
        <f t="shared" si="25"/>
        <v>0</v>
      </c>
      <c r="D245" s="26">
        <f t="shared" si="26"/>
        <v>1</v>
      </c>
      <c r="E245" s="26">
        <f t="shared" si="27"/>
        <v>0</v>
      </c>
      <c r="F245" s="26">
        <f t="shared" si="28"/>
        <v>0</v>
      </c>
      <c r="G245" s="26">
        <f t="shared" si="29"/>
        <v>0</v>
      </c>
      <c r="H245" s="26" t="e">
        <f>+#REF!+#REF!</f>
        <v>#REF!</v>
      </c>
      <c r="I245" s="34">
        <v>237</v>
      </c>
      <c r="J245" s="292">
        <v>41450</v>
      </c>
      <c r="K245" s="298"/>
      <c r="L245" s="169" t="s">
        <v>114</v>
      </c>
      <c r="M245" s="169" t="s">
        <v>787</v>
      </c>
      <c r="N245" s="171">
        <v>10383765</v>
      </c>
      <c r="O245" s="170" t="s">
        <v>794</v>
      </c>
      <c r="P245" s="169" t="s">
        <v>795</v>
      </c>
      <c r="Q245" s="169" t="s">
        <v>796</v>
      </c>
      <c r="R245" s="169">
        <v>3137223838</v>
      </c>
      <c r="S245" s="169">
        <v>2</v>
      </c>
      <c r="T245" s="38" t="str">
        <f>+VLOOKUP(S245,GRUPO!$C$9:$D$15,2,FALSE)</f>
        <v>Edgar Albeiro Jojoa Bermúdez</v>
      </c>
      <c r="U245" s="169"/>
      <c r="V245" s="169">
        <v>1</v>
      </c>
      <c r="W245" s="169"/>
      <c r="X245" s="169"/>
      <c r="Y245" s="169"/>
      <c r="Z245" s="168"/>
    </row>
    <row r="246" spans="1:26" ht="24.95" customHeight="1" x14ac:dyDescent="0.2">
      <c r="A246" s="26">
        <f t="shared" si="24"/>
        <v>238</v>
      </c>
      <c r="B246" s="26">
        <f>+S246</f>
        <v>2</v>
      </c>
      <c r="C246" s="26">
        <f t="shared" si="25"/>
        <v>0</v>
      </c>
      <c r="D246" s="26">
        <f t="shared" si="26"/>
        <v>1</v>
      </c>
      <c r="E246" s="26">
        <f t="shared" si="27"/>
        <v>0</v>
      </c>
      <c r="F246" s="26">
        <f t="shared" si="28"/>
        <v>0</v>
      </c>
      <c r="G246" s="26">
        <f t="shared" si="29"/>
        <v>0</v>
      </c>
      <c r="H246" s="26" t="e">
        <f>+#REF!+#REF!</f>
        <v>#REF!</v>
      </c>
      <c r="I246" s="34">
        <v>238</v>
      </c>
      <c r="J246" s="292">
        <v>41450</v>
      </c>
      <c r="K246" s="298"/>
      <c r="L246" s="169" t="s">
        <v>114</v>
      </c>
      <c r="M246" s="169" t="s">
        <v>787</v>
      </c>
      <c r="N246" s="171">
        <v>10383743</v>
      </c>
      <c r="O246" s="170" t="s">
        <v>797</v>
      </c>
      <c r="P246" s="169" t="s">
        <v>543</v>
      </c>
      <c r="Q246" s="169" t="s">
        <v>798</v>
      </c>
      <c r="R246" s="172" t="s">
        <v>201</v>
      </c>
      <c r="S246" s="169">
        <v>2</v>
      </c>
      <c r="T246" s="38" t="str">
        <f>+VLOOKUP(S246,GRUPO!$C$9:$D$15,2,FALSE)</f>
        <v>Edgar Albeiro Jojoa Bermúdez</v>
      </c>
      <c r="U246" s="169"/>
      <c r="V246" s="169">
        <v>1</v>
      </c>
      <c r="W246" s="169"/>
      <c r="X246" s="169"/>
      <c r="Y246" s="169"/>
      <c r="Z246" s="168"/>
    </row>
    <row r="247" spans="1:26" ht="24.95" customHeight="1" x14ac:dyDescent="0.2">
      <c r="A247" s="26">
        <f t="shared" si="24"/>
        <v>239</v>
      </c>
      <c r="B247" s="26">
        <f t="shared" ref="B247:B276" si="31">+S247</f>
        <v>1</v>
      </c>
      <c r="C247" s="26">
        <f t="shared" si="25"/>
        <v>0</v>
      </c>
      <c r="D247" s="26">
        <f t="shared" si="26"/>
        <v>1</v>
      </c>
      <c r="E247" s="26">
        <f t="shared" si="27"/>
        <v>0</v>
      </c>
      <c r="F247" s="26">
        <f t="shared" si="28"/>
        <v>0</v>
      </c>
      <c r="G247" s="26">
        <f t="shared" si="29"/>
        <v>0</v>
      </c>
      <c r="H247" s="26" t="e">
        <f>+#REF!+#REF!</f>
        <v>#REF!</v>
      </c>
      <c r="I247" s="34">
        <v>239</v>
      </c>
      <c r="J247" s="292">
        <v>41451</v>
      </c>
      <c r="K247" s="298"/>
      <c r="L247" s="169" t="s">
        <v>114</v>
      </c>
      <c r="M247" s="169" t="s">
        <v>762</v>
      </c>
      <c r="N247" s="171">
        <v>10373718</v>
      </c>
      <c r="O247" s="170" t="s">
        <v>802</v>
      </c>
      <c r="P247" s="169" t="s">
        <v>803</v>
      </c>
      <c r="Q247" s="169" t="s">
        <v>804</v>
      </c>
      <c r="R247" s="169">
        <v>3218615964</v>
      </c>
      <c r="S247" s="169">
        <v>1</v>
      </c>
      <c r="T247" s="38" t="str">
        <f>+VLOOKUP(S247,GRUPO!$C$9:$D$15,2,FALSE)</f>
        <v>Edisson Andrés Pantoja Solarte</v>
      </c>
      <c r="U247" s="169"/>
      <c r="V247" s="169">
        <v>1</v>
      </c>
      <c r="W247" s="169"/>
      <c r="X247" s="169"/>
      <c r="Y247" s="169"/>
      <c r="Z247" s="168"/>
    </row>
    <row r="248" spans="1:26" ht="24.95" customHeight="1" x14ac:dyDescent="0.2">
      <c r="A248" s="26">
        <f t="shared" si="24"/>
        <v>240</v>
      </c>
      <c r="B248" s="26">
        <f t="shared" si="31"/>
        <v>1</v>
      </c>
      <c r="C248" s="26">
        <f t="shared" si="25"/>
        <v>0</v>
      </c>
      <c r="D248" s="26">
        <f t="shared" si="26"/>
        <v>1</v>
      </c>
      <c r="E248" s="26">
        <f t="shared" si="27"/>
        <v>0</v>
      </c>
      <c r="F248" s="26">
        <f t="shared" si="28"/>
        <v>0</v>
      </c>
      <c r="G248" s="26">
        <f t="shared" si="29"/>
        <v>0</v>
      </c>
      <c r="H248" s="26" t="e">
        <f>+#REF!+#REF!</f>
        <v>#REF!</v>
      </c>
      <c r="I248" s="34">
        <v>240</v>
      </c>
      <c r="J248" s="292">
        <v>41451</v>
      </c>
      <c r="K248" s="298"/>
      <c r="L248" s="169" t="s">
        <v>114</v>
      </c>
      <c r="M248" s="169" t="s">
        <v>762</v>
      </c>
      <c r="N248" s="171">
        <v>10373712</v>
      </c>
      <c r="O248" s="170" t="s">
        <v>805</v>
      </c>
      <c r="P248" s="169" t="s">
        <v>806</v>
      </c>
      <c r="Q248" s="169" t="s">
        <v>807</v>
      </c>
      <c r="R248" s="169">
        <v>3148721814</v>
      </c>
      <c r="S248" s="169">
        <v>1</v>
      </c>
      <c r="T248" s="38" t="str">
        <f>+VLOOKUP(S248,GRUPO!$C$9:$D$15,2,FALSE)</f>
        <v>Edisson Andrés Pantoja Solarte</v>
      </c>
      <c r="U248" s="169"/>
      <c r="V248" s="169">
        <v>1</v>
      </c>
      <c r="W248" s="169"/>
      <c r="X248" s="169"/>
      <c r="Y248" s="169"/>
      <c r="Z248" s="168"/>
    </row>
    <row r="249" spans="1:26" ht="24.95" customHeight="1" x14ac:dyDescent="0.2">
      <c r="A249" s="26">
        <f t="shared" si="24"/>
        <v>241</v>
      </c>
      <c r="B249" s="26">
        <f t="shared" si="31"/>
        <v>1</v>
      </c>
      <c r="C249" s="26">
        <f t="shared" si="25"/>
        <v>0</v>
      </c>
      <c r="D249" s="26">
        <f t="shared" si="26"/>
        <v>1</v>
      </c>
      <c r="E249" s="26">
        <f t="shared" si="27"/>
        <v>0</v>
      </c>
      <c r="F249" s="26">
        <f t="shared" si="28"/>
        <v>0</v>
      </c>
      <c r="G249" s="26">
        <f t="shared" si="29"/>
        <v>0</v>
      </c>
      <c r="H249" s="26" t="e">
        <f>+#REF!+#REF!</f>
        <v>#REF!</v>
      </c>
      <c r="I249" s="34">
        <v>241</v>
      </c>
      <c r="J249" s="292">
        <v>41451</v>
      </c>
      <c r="K249" s="298"/>
      <c r="L249" s="169" t="s">
        <v>114</v>
      </c>
      <c r="M249" s="169" t="s">
        <v>762</v>
      </c>
      <c r="N249" s="171">
        <v>10373663</v>
      </c>
      <c r="O249" s="170" t="s">
        <v>808</v>
      </c>
      <c r="P249" s="169" t="s">
        <v>441</v>
      </c>
      <c r="Q249" s="169" t="s">
        <v>809</v>
      </c>
      <c r="R249" s="169">
        <v>3206150532</v>
      </c>
      <c r="S249" s="169">
        <v>1</v>
      </c>
      <c r="T249" s="38" t="str">
        <f>+VLOOKUP(S249,GRUPO!$C$9:$D$15,2,FALSE)</f>
        <v>Edisson Andrés Pantoja Solarte</v>
      </c>
      <c r="U249" s="169"/>
      <c r="V249" s="169">
        <v>1</v>
      </c>
      <c r="W249" s="169"/>
      <c r="X249" s="169"/>
      <c r="Y249" s="169"/>
      <c r="Z249" s="168"/>
    </row>
    <row r="250" spans="1:26" ht="24.95" customHeight="1" x14ac:dyDescent="0.2">
      <c r="A250" s="26">
        <f t="shared" si="24"/>
        <v>242</v>
      </c>
      <c r="B250" s="26">
        <f t="shared" si="31"/>
        <v>1</v>
      </c>
      <c r="C250" s="26">
        <f t="shared" si="25"/>
        <v>0</v>
      </c>
      <c r="D250" s="26">
        <f t="shared" si="26"/>
        <v>1</v>
      </c>
      <c r="E250" s="26">
        <f t="shared" si="27"/>
        <v>0</v>
      </c>
      <c r="F250" s="26">
        <f t="shared" si="28"/>
        <v>0</v>
      </c>
      <c r="G250" s="26">
        <f t="shared" si="29"/>
        <v>0</v>
      </c>
      <c r="H250" s="26" t="e">
        <f>+#REF!+#REF!</f>
        <v>#REF!</v>
      </c>
      <c r="I250" s="34">
        <v>242</v>
      </c>
      <c r="J250" s="292">
        <v>41451</v>
      </c>
      <c r="K250" s="298"/>
      <c r="L250" s="169" t="s">
        <v>114</v>
      </c>
      <c r="M250" s="169" t="s">
        <v>762</v>
      </c>
      <c r="N250" s="171">
        <v>10373724</v>
      </c>
      <c r="O250" s="170" t="s">
        <v>810</v>
      </c>
      <c r="P250" s="169" t="s">
        <v>811</v>
      </c>
      <c r="Q250" s="169" t="s">
        <v>812</v>
      </c>
      <c r="R250" s="169">
        <v>3174181116</v>
      </c>
      <c r="S250" s="169">
        <v>1</v>
      </c>
      <c r="T250" s="38" t="str">
        <f>+VLOOKUP(S250,GRUPO!$C$9:$D$15,2,FALSE)</f>
        <v>Edisson Andrés Pantoja Solarte</v>
      </c>
      <c r="U250" s="169"/>
      <c r="V250" s="169">
        <v>1</v>
      </c>
      <c r="W250" s="169"/>
      <c r="X250" s="169"/>
      <c r="Y250" s="169"/>
      <c r="Z250" s="168"/>
    </row>
    <row r="251" spans="1:26" ht="24.95" customHeight="1" x14ac:dyDescent="0.2">
      <c r="A251" s="26">
        <f t="shared" si="24"/>
        <v>243</v>
      </c>
      <c r="B251" s="26">
        <f t="shared" si="31"/>
        <v>1</v>
      </c>
      <c r="C251" s="26">
        <f t="shared" si="25"/>
        <v>1</v>
      </c>
      <c r="D251" s="26">
        <f t="shared" si="26"/>
        <v>0</v>
      </c>
      <c r="E251" s="26">
        <f t="shared" si="27"/>
        <v>0</v>
      </c>
      <c r="F251" s="26">
        <f t="shared" si="28"/>
        <v>0</v>
      </c>
      <c r="G251" s="26">
        <f t="shared" si="29"/>
        <v>0</v>
      </c>
      <c r="H251" s="26" t="e">
        <f>+#REF!+#REF!</f>
        <v>#REF!</v>
      </c>
      <c r="I251" s="34">
        <v>243</v>
      </c>
      <c r="J251" s="292">
        <v>41451</v>
      </c>
      <c r="K251" s="298"/>
      <c r="L251" s="169" t="s">
        <v>114</v>
      </c>
      <c r="M251" s="169" t="s">
        <v>762</v>
      </c>
      <c r="N251" s="171">
        <v>10373691</v>
      </c>
      <c r="O251" s="170" t="s">
        <v>813</v>
      </c>
      <c r="P251" s="169" t="s">
        <v>814</v>
      </c>
      <c r="Q251" s="169" t="s">
        <v>815</v>
      </c>
      <c r="R251" s="169">
        <v>3116394981</v>
      </c>
      <c r="S251" s="169">
        <v>1</v>
      </c>
      <c r="T251" s="38" t="str">
        <f>+VLOOKUP(S251,GRUPO!$C$9:$D$15,2,FALSE)</f>
        <v>Edisson Andrés Pantoja Solarte</v>
      </c>
      <c r="U251" s="169">
        <v>1</v>
      </c>
      <c r="V251" s="169"/>
      <c r="W251" s="169"/>
      <c r="X251" s="169"/>
      <c r="Y251" s="169"/>
      <c r="Z251" s="168"/>
    </row>
    <row r="252" spans="1:26" ht="24.95" customHeight="1" x14ac:dyDescent="0.2">
      <c r="A252" s="26">
        <f t="shared" si="24"/>
        <v>244</v>
      </c>
      <c r="B252" s="26">
        <f t="shared" si="31"/>
        <v>1</v>
      </c>
      <c r="C252" s="26">
        <f t="shared" si="25"/>
        <v>1</v>
      </c>
      <c r="D252" s="26">
        <f t="shared" si="26"/>
        <v>0</v>
      </c>
      <c r="E252" s="26">
        <f t="shared" si="27"/>
        <v>0</v>
      </c>
      <c r="F252" s="26">
        <f t="shared" si="28"/>
        <v>0</v>
      </c>
      <c r="G252" s="26">
        <f t="shared" si="29"/>
        <v>0</v>
      </c>
      <c r="H252" s="26" t="e">
        <f>+#REF!+#REF!</f>
        <v>#REF!</v>
      </c>
      <c r="I252" s="34">
        <v>244</v>
      </c>
      <c r="J252" s="292">
        <v>41451</v>
      </c>
      <c r="K252" s="298"/>
      <c r="L252" s="169" t="s">
        <v>114</v>
      </c>
      <c r="M252" s="169" t="s">
        <v>762</v>
      </c>
      <c r="N252" s="171">
        <v>10373638</v>
      </c>
      <c r="O252" s="170" t="s">
        <v>816</v>
      </c>
      <c r="P252" s="169" t="s">
        <v>817</v>
      </c>
      <c r="Q252" s="169" t="s">
        <v>818</v>
      </c>
      <c r="R252" s="169">
        <v>3146259018</v>
      </c>
      <c r="S252" s="169">
        <v>1</v>
      </c>
      <c r="T252" s="38" t="str">
        <f>+VLOOKUP(S252,GRUPO!$C$9:$D$15,2,FALSE)</f>
        <v>Edisson Andrés Pantoja Solarte</v>
      </c>
      <c r="U252" s="169">
        <v>1</v>
      </c>
      <c r="V252" s="169"/>
      <c r="W252" s="169"/>
      <c r="X252" s="169"/>
      <c r="Y252" s="169"/>
      <c r="Z252" s="168"/>
    </row>
    <row r="253" spans="1:26" ht="24.95" customHeight="1" x14ac:dyDescent="0.2">
      <c r="A253" s="26">
        <f t="shared" si="24"/>
        <v>245</v>
      </c>
      <c r="B253" s="26">
        <f t="shared" si="31"/>
        <v>1</v>
      </c>
      <c r="C253" s="26">
        <f t="shared" si="25"/>
        <v>1</v>
      </c>
      <c r="D253" s="26">
        <f t="shared" si="26"/>
        <v>0</v>
      </c>
      <c r="E253" s="26">
        <f t="shared" si="27"/>
        <v>0</v>
      </c>
      <c r="F253" s="26">
        <f t="shared" si="28"/>
        <v>0</v>
      </c>
      <c r="G253" s="26">
        <f t="shared" si="29"/>
        <v>0</v>
      </c>
      <c r="H253" s="26" t="e">
        <f>+#REF!+#REF!</f>
        <v>#REF!</v>
      </c>
      <c r="I253" s="34">
        <v>245</v>
      </c>
      <c r="J253" s="292">
        <v>41451</v>
      </c>
      <c r="K253" s="298"/>
      <c r="L253" s="169" t="s">
        <v>114</v>
      </c>
      <c r="M253" s="169" t="s">
        <v>762</v>
      </c>
      <c r="N253" s="171">
        <v>10373685</v>
      </c>
      <c r="O253" s="170" t="s">
        <v>819</v>
      </c>
      <c r="P253" s="169" t="s">
        <v>820</v>
      </c>
      <c r="Q253" s="169" t="s">
        <v>821</v>
      </c>
      <c r="R253" s="169">
        <v>3016718381</v>
      </c>
      <c r="S253" s="169">
        <v>1</v>
      </c>
      <c r="T253" s="38" t="str">
        <f>+VLOOKUP(S253,GRUPO!$C$9:$D$15,2,FALSE)</f>
        <v>Edisson Andrés Pantoja Solarte</v>
      </c>
      <c r="U253" s="169">
        <v>1</v>
      </c>
      <c r="V253" s="169"/>
      <c r="W253" s="169"/>
      <c r="X253" s="169"/>
      <c r="Y253" s="169"/>
      <c r="Z253" s="168"/>
    </row>
    <row r="254" spans="1:26" ht="24.95" customHeight="1" x14ac:dyDescent="0.2">
      <c r="A254" s="26">
        <f t="shared" si="24"/>
        <v>246</v>
      </c>
      <c r="B254" s="26">
        <f t="shared" si="31"/>
        <v>1</v>
      </c>
      <c r="C254" s="26">
        <f t="shared" si="25"/>
        <v>1</v>
      </c>
      <c r="D254" s="26">
        <f t="shared" si="26"/>
        <v>0</v>
      </c>
      <c r="E254" s="26">
        <f t="shared" si="27"/>
        <v>0</v>
      </c>
      <c r="F254" s="26">
        <f t="shared" si="28"/>
        <v>0</v>
      </c>
      <c r="G254" s="26">
        <f t="shared" si="29"/>
        <v>0</v>
      </c>
      <c r="H254" s="26" t="e">
        <f>+#REF!+#REF!</f>
        <v>#REF!</v>
      </c>
      <c r="I254" s="34">
        <v>246</v>
      </c>
      <c r="J254" s="292">
        <v>41451</v>
      </c>
      <c r="K254" s="298"/>
      <c r="L254" s="169" t="s">
        <v>114</v>
      </c>
      <c r="M254" s="169" t="s">
        <v>762</v>
      </c>
      <c r="N254" s="171">
        <v>10373722</v>
      </c>
      <c r="O254" s="170" t="s">
        <v>822</v>
      </c>
      <c r="P254" s="169" t="s">
        <v>823</v>
      </c>
      <c r="Q254" s="169" t="s">
        <v>823</v>
      </c>
      <c r="R254" s="169">
        <v>3104581529</v>
      </c>
      <c r="S254" s="169">
        <v>1</v>
      </c>
      <c r="T254" s="38" t="str">
        <f>+VLOOKUP(S254,GRUPO!$C$9:$D$15,2,FALSE)</f>
        <v>Edisson Andrés Pantoja Solarte</v>
      </c>
      <c r="U254" s="169">
        <v>1</v>
      </c>
      <c r="V254" s="169"/>
      <c r="W254" s="169"/>
      <c r="X254" s="169"/>
      <c r="Y254" s="169"/>
      <c r="Z254" s="168"/>
    </row>
    <row r="255" spans="1:26" ht="24.95" customHeight="1" x14ac:dyDescent="0.2">
      <c r="A255" s="26">
        <f t="shared" si="24"/>
        <v>247</v>
      </c>
      <c r="B255" s="26">
        <f t="shared" si="31"/>
        <v>1</v>
      </c>
      <c r="C255" s="26">
        <f t="shared" si="25"/>
        <v>1</v>
      </c>
      <c r="D255" s="26">
        <f t="shared" si="26"/>
        <v>0</v>
      </c>
      <c r="E255" s="26">
        <f t="shared" si="27"/>
        <v>0</v>
      </c>
      <c r="F255" s="26">
        <f t="shared" si="28"/>
        <v>0</v>
      </c>
      <c r="G255" s="26">
        <f t="shared" si="29"/>
        <v>0</v>
      </c>
      <c r="H255" s="26" t="e">
        <f>+#REF!+#REF!</f>
        <v>#REF!</v>
      </c>
      <c r="I255" s="34">
        <v>247</v>
      </c>
      <c r="J255" s="292">
        <v>41451</v>
      </c>
      <c r="K255" s="298"/>
      <c r="L255" s="169" t="s">
        <v>114</v>
      </c>
      <c r="M255" s="169" t="s">
        <v>762</v>
      </c>
      <c r="N255" s="171">
        <v>10373672</v>
      </c>
      <c r="O255" s="170" t="s">
        <v>824</v>
      </c>
      <c r="P255" s="169" t="s">
        <v>825</v>
      </c>
      <c r="Q255" s="169" t="s">
        <v>826</v>
      </c>
      <c r="R255" s="169">
        <v>3213387811</v>
      </c>
      <c r="S255" s="169">
        <v>1</v>
      </c>
      <c r="T255" s="38" t="str">
        <f>+VLOOKUP(S255,GRUPO!$C$9:$D$15,2,FALSE)</f>
        <v>Edisson Andrés Pantoja Solarte</v>
      </c>
      <c r="U255" s="169">
        <v>1</v>
      </c>
      <c r="V255" s="169"/>
      <c r="W255" s="169"/>
      <c r="X255" s="169"/>
      <c r="Y255" s="169"/>
      <c r="Z255" s="168"/>
    </row>
    <row r="256" spans="1:26" ht="24.95" customHeight="1" x14ac:dyDescent="0.2">
      <c r="A256" s="26">
        <f t="shared" si="24"/>
        <v>248</v>
      </c>
      <c r="B256" s="26">
        <f t="shared" si="31"/>
        <v>2</v>
      </c>
      <c r="C256" s="26">
        <f t="shared" si="25"/>
        <v>0</v>
      </c>
      <c r="D256" s="26">
        <f t="shared" si="26"/>
        <v>1</v>
      </c>
      <c r="E256" s="26">
        <f t="shared" si="27"/>
        <v>0</v>
      </c>
      <c r="F256" s="26">
        <f t="shared" si="28"/>
        <v>0</v>
      </c>
      <c r="G256" s="26">
        <f t="shared" si="29"/>
        <v>0</v>
      </c>
      <c r="H256" s="26" t="e">
        <f>+#REF!+#REF!</f>
        <v>#REF!</v>
      </c>
      <c r="I256" s="34">
        <v>248</v>
      </c>
      <c r="J256" s="292">
        <v>41451</v>
      </c>
      <c r="K256" s="298"/>
      <c r="L256" s="169" t="s">
        <v>114</v>
      </c>
      <c r="M256" s="169" t="s">
        <v>708</v>
      </c>
      <c r="N256" s="171">
        <v>10383775</v>
      </c>
      <c r="O256" s="170" t="s">
        <v>827</v>
      </c>
      <c r="P256" s="169" t="s">
        <v>828</v>
      </c>
      <c r="Q256" s="169" t="s">
        <v>829</v>
      </c>
      <c r="R256" s="169">
        <v>3158534044</v>
      </c>
      <c r="S256" s="169">
        <v>2</v>
      </c>
      <c r="T256" s="38" t="str">
        <f>+VLOOKUP(S256,GRUPO!$C$9:$D$15,2,FALSE)</f>
        <v>Edgar Albeiro Jojoa Bermúdez</v>
      </c>
      <c r="U256" s="169"/>
      <c r="V256" s="169">
        <v>1</v>
      </c>
      <c r="W256" s="169"/>
      <c r="X256" s="169"/>
      <c r="Y256" s="169"/>
      <c r="Z256" s="168"/>
    </row>
    <row r="257" spans="1:26" ht="24.95" customHeight="1" x14ac:dyDescent="0.2">
      <c r="A257" s="26">
        <f t="shared" si="24"/>
        <v>249</v>
      </c>
      <c r="B257" s="26">
        <f t="shared" si="31"/>
        <v>2</v>
      </c>
      <c r="C257" s="26">
        <f t="shared" si="25"/>
        <v>1</v>
      </c>
      <c r="D257" s="26">
        <f t="shared" si="26"/>
        <v>0</v>
      </c>
      <c r="E257" s="26">
        <f t="shared" si="27"/>
        <v>0</v>
      </c>
      <c r="F257" s="26">
        <f t="shared" si="28"/>
        <v>0</v>
      </c>
      <c r="G257" s="26">
        <f t="shared" si="29"/>
        <v>0</v>
      </c>
      <c r="H257" s="26" t="e">
        <f>+#REF!+#REF!</f>
        <v>#REF!</v>
      </c>
      <c r="I257" s="34">
        <v>249</v>
      </c>
      <c r="J257" s="292">
        <v>41451</v>
      </c>
      <c r="K257" s="298"/>
      <c r="L257" s="169" t="s">
        <v>114</v>
      </c>
      <c r="M257" s="169" t="s">
        <v>708</v>
      </c>
      <c r="N257" s="171">
        <v>10383738</v>
      </c>
      <c r="O257" s="170" t="s">
        <v>830</v>
      </c>
      <c r="P257" s="169" t="s">
        <v>831</v>
      </c>
      <c r="Q257" s="169" t="s">
        <v>831</v>
      </c>
      <c r="R257" s="169">
        <v>3146245734</v>
      </c>
      <c r="S257" s="169">
        <v>2</v>
      </c>
      <c r="T257" s="38" t="str">
        <f>+VLOOKUP(S257,GRUPO!$C$9:$D$15,2,FALSE)</f>
        <v>Edgar Albeiro Jojoa Bermúdez</v>
      </c>
      <c r="U257" s="169">
        <v>1</v>
      </c>
      <c r="V257" s="169"/>
      <c r="W257" s="169"/>
      <c r="X257" s="169"/>
      <c r="Y257" s="169"/>
      <c r="Z257" s="168" t="s">
        <v>647</v>
      </c>
    </row>
    <row r="258" spans="1:26" ht="24.95" customHeight="1" x14ac:dyDescent="0.2">
      <c r="A258" s="26">
        <f t="shared" si="24"/>
        <v>250</v>
      </c>
      <c r="B258" s="26">
        <f t="shared" si="31"/>
        <v>3</v>
      </c>
      <c r="C258" s="26">
        <f t="shared" si="25"/>
        <v>0</v>
      </c>
      <c r="D258" s="26">
        <f t="shared" si="26"/>
        <v>1</v>
      </c>
      <c r="E258" s="26">
        <f t="shared" si="27"/>
        <v>0</v>
      </c>
      <c r="F258" s="26">
        <f t="shared" si="28"/>
        <v>0</v>
      </c>
      <c r="G258" s="26">
        <f t="shared" si="29"/>
        <v>0</v>
      </c>
      <c r="H258" s="26" t="e">
        <f>+#REF!+#REF!</f>
        <v>#REF!</v>
      </c>
      <c r="I258" s="34">
        <v>250</v>
      </c>
      <c r="J258" s="292">
        <v>41451</v>
      </c>
      <c r="K258" s="298"/>
      <c r="L258" s="169" t="s">
        <v>114</v>
      </c>
      <c r="M258" s="169" t="s">
        <v>708</v>
      </c>
      <c r="N258" s="171">
        <v>10393844</v>
      </c>
      <c r="O258" s="170" t="s">
        <v>832</v>
      </c>
      <c r="P258" s="169" t="s">
        <v>833</v>
      </c>
      <c r="Q258" s="169" t="s">
        <v>834</v>
      </c>
      <c r="R258" s="169">
        <v>3185046103</v>
      </c>
      <c r="S258" s="169">
        <v>3</v>
      </c>
      <c r="T258" s="38" t="str">
        <f>+VLOOKUP(S258,GRUPO!$C$9:$D$15,2,FALSE)</f>
        <v>William Andrés Sánchez Yela</v>
      </c>
      <c r="U258" s="169"/>
      <c r="V258" s="169">
        <v>1</v>
      </c>
      <c r="W258" s="169"/>
      <c r="X258" s="169"/>
      <c r="Y258" s="169"/>
      <c r="Z258" s="168"/>
    </row>
    <row r="259" spans="1:26" ht="24.95" customHeight="1" x14ac:dyDescent="0.2">
      <c r="A259" s="26">
        <f t="shared" si="24"/>
        <v>251</v>
      </c>
      <c r="B259" s="26">
        <f t="shared" si="31"/>
        <v>3</v>
      </c>
      <c r="C259" s="26">
        <f t="shared" si="25"/>
        <v>0</v>
      </c>
      <c r="D259" s="26">
        <f t="shared" si="26"/>
        <v>1</v>
      </c>
      <c r="E259" s="26">
        <f t="shared" si="27"/>
        <v>0</v>
      </c>
      <c r="F259" s="26">
        <f t="shared" si="28"/>
        <v>0</v>
      </c>
      <c r="G259" s="26">
        <f t="shared" si="29"/>
        <v>0</v>
      </c>
      <c r="H259" s="26" t="e">
        <f>+#REF!+#REF!</f>
        <v>#REF!</v>
      </c>
      <c r="I259" s="34">
        <v>251</v>
      </c>
      <c r="J259" s="292">
        <v>41451</v>
      </c>
      <c r="K259" s="298"/>
      <c r="L259" s="169" t="s">
        <v>114</v>
      </c>
      <c r="M259" s="169" t="s">
        <v>708</v>
      </c>
      <c r="N259" s="171">
        <v>10393922</v>
      </c>
      <c r="O259" s="170" t="s">
        <v>835</v>
      </c>
      <c r="P259" s="169" t="s">
        <v>836</v>
      </c>
      <c r="Q259" s="169" t="s">
        <v>837</v>
      </c>
      <c r="R259" s="169">
        <v>3158144981</v>
      </c>
      <c r="S259" s="169">
        <v>3</v>
      </c>
      <c r="T259" s="38" t="str">
        <f>+VLOOKUP(S259,GRUPO!$C$9:$D$15,2,FALSE)</f>
        <v>William Andrés Sánchez Yela</v>
      </c>
      <c r="U259" s="169"/>
      <c r="V259" s="169">
        <v>1</v>
      </c>
      <c r="W259" s="169"/>
      <c r="X259" s="169"/>
      <c r="Y259" s="169"/>
      <c r="Z259" s="168"/>
    </row>
    <row r="260" spans="1:26" ht="24.95" customHeight="1" x14ac:dyDescent="0.2">
      <c r="A260" s="26">
        <f t="shared" si="24"/>
        <v>252</v>
      </c>
      <c r="B260" s="26">
        <f t="shared" si="31"/>
        <v>3</v>
      </c>
      <c r="C260" s="26">
        <f t="shared" si="25"/>
        <v>0</v>
      </c>
      <c r="D260" s="26">
        <f t="shared" si="26"/>
        <v>1</v>
      </c>
      <c r="E260" s="26">
        <f t="shared" si="27"/>
        <v>0</v>
      </c>
      <c r="F260" s="26">
        <f t="shared" si="28"/>
        <v>0</v>
      </c>
      <c r="G260" s="26">
        <f t="shared" si="29"/>
        <v>0</v>
      </c>
      <c r="H260" s="26" t="e">
        <f>+#REF!+#REF!</f>
        <v>#REF!</v>
      </c>
      <c r="I260" s="34">
        <v>252</v>
      </c>
      <c r="J260" s="292">
        <v>41451</v>
      </c>
      <c r="K260" s="298"/>
      <c r="L260" s="169" t="s">
        <v>114</v>
      </c>
      <c r="M260" s="169" t="s">
        <v>708</v>
      </c>
      <c r="N260" s="171">
        <v>10393842</v>
      </c>
      <c r="O260" s="170" t="s">
        <v>838</v>
      </c>
      <c r="P260" s="169" t="s">
        <v>839</v>
      </c>
      <c r="Q260" s="169" t="s">
        <v>840</v>
      </c>
      <c r="R260" s="169">
        <v>3127839101</v>
      </c>
      <c r="S260" s="169">
        <v>3</v>
      </c>
      <c r="T260" s="38" t="str">
        <f>+VLOOKUP(S260,GRUPO!$C$9:$D$15,2,FALSE)</f>
        <v>William Andrés Sánchez Yela</v>
      </c>
      <c r="U260" s="169"/>
      <c r="V260" s="169">
        <v>1</v>
      </c>
      <c r="W260" s="169"/>
      <c r="X260" s="169"/>
      <c r="Y260" s="169"/>
      <c r="Z260" s="168"/>
    </row>
    <row r="261" spans="1:26" ht="24.95" customHeight="1" x14ac:dyDescent="0.2">
      <c r="A261" s="26">
        <f t="shared" si="24"/>
        <v>253</v>
      </c>
      <c r="B261" s="26">
        <f t="shared" si="31"/>
        <v>3</v>
      </c>
      <c r="C261" s="26">
        <f t="shared" si="25"/>
        <v>0</v>
      </c>
      <c r="D261" s="26">
        <f t="shared" si="26"/>
        <v>1</v>
      </c>
      <c r="E261" s="26">
        <f t="shared" si="27"/>
        <v>0</v>
      </c>
      <c r="F261" s="26">
        <f t="shared" si="28"/>
        <v>0</v>
      </c>
      <c r="G261" s="26">
        <f t="shared" si="29"/>
        <v>0</v>
      </c>
      <c r="H261" s="26" t="e">
        <f>+#REF!+#REF!</f>
        <v>#REF!</v>
      </c>
      <c r="I261" s="34">
        <v>253</v>
      </c>
      <c r="J261" s="292">
        <v>41451</v>
      </c>
      <c r="K261" s="298"/>
      <c r="L261" s="169" t="s">
        <v>114</v>
      </c>
      <c r="M261" s="169" t="s">
        <v>708</v>
      </c>
      <c r="N261" s="171">
        <v>10398272</v>
      </c>
      <c r="O261" s="170" t="s">
        <v>841</v>
      </c>
      <c r="P261" s="169" t="s">
        <v>833</v>
      </c>
      <c r="Q261" s="169" t="s">
        <v>842</v>
      </c>
      <c r="R261" s="169">
        <v>3148965116</v>
      </c>
      <c r="S261" s="169">
        <v>3</v>
      </c>
      <c r="T261" s="38" t="str">
        <f>+VLOOKUP(S261,GRUPO!$C$9:$D$15,2,FALSE)</f>
        <v>William Andrés Sánchez Yela</v>
      </c>
      <c r="U261" s="169"/>
      <c r="V261" s="169">
        <v>1</v>
      </c>
      <c r="W261" s="169"/>
      <c r="X261" s="169"/>
      <c r="Y261" s="169"/>
      <c r="Z261" s="168"/>
    </row>
    <row r="262" spans="1:26" ht="24.95" customHeight="1" x14ac:dyDescent="0.2">
      <c r="A262" s="26">
        <f t="shared" si="24"/>
        <v>254</v>
      </c>
      <c r="B262" s="26">
        <f t="shared" si="31"/>
        <v>3</v>
      </c>
      <c r="C262" s="26">
        <f t="shared" si="25"/>
        <v>1</v>
      </c>
      <c r="D262" s="26">
        <f t="shared" si="26"/>
        <v>0</v>
      </c>
      <c r="E262" s="26">
        <f t="shared" si="27"/>
        <v>0</v>
      </c>
      <c r="F262" s="26">
        <f t="shared" si="28"/>
        <v>0</v>
      </c>
      <c r="G262" s="26">
        <f t="shared" si="29"/>
        <v>0</v>
      </c>
      <c r="H262" s="26" t="e">
        <f>+#REF!+#REF!</f>
        <v>#REF!</v>
      </c>
      <c r="I262" s="34">
        <v>254</v>
      </c>
      <c r="J262" s="292">
        <v>41451</v>
      </c>
      <c r="K262" s="298"/>
      <c r="L262" s="169" t="s">
        <v>114</v>
      </c>
      <c r="M262" s="169" t="s">
        <v>708</v>
      </c>
      <c r="N262" s="171">
        <v>10393869</v>
      </c>
      <c r="O262" s="170" t="s">
        <v>843</v>
      </c>
      <c r="P262" s="169" t="s">
        <v>844</v>
      </c>
      <c r="Q262" s="169" t="s">
        <v>844</v>
      </c>
      <c r="R262" s="169">
        <v>0</v>
      </c>
      <c r="S262" s="169">
        <v>3</v>
      </c>
      <c r="T262" s="38" t="str">
        <f>+VLOOKUP(S262,GRUPO!$C$9:$D$15,2,FALSE)</f>
        <v>William Andrés Sánchez Yela</v>
      </c>
      <c r="U262" s="169">
        <v>1</v>
      </c>
      <c r="V262" s="169"/>
      <c r="W262" s="169"/>
      <c r="X262" s="169"/>
      <c r="Y262" s="169"/>
      <c r="Z262" s="168" t="s">
        <v>647</v>
      </c>
    </row>
    <row r="263" spans="1:26" ht="24.95" customHeight="1" x14ac:dyDescent="0.2">
      <c r="A263" s="26">
        <f t="shared" si="24"/>
        <v>255</v>
      </c>
      <c r="B263" s="26">
        <f t="shared" si="31"/>
        <v>3</v>
      </c>
      <c r="C263" s="26">
        <f t="shared" si="25"/>
        <v>1</v>
      </c>
      <c r="D263" s="26">
        <f t="shared" si="26"/>
        <v>0</v>
      </c>
      <c r="E263" s="26">
        <f t="shared" si="27"/>
        <v>0</v>
      </c>
      <c r="F263" s="26">
        <f t="shared" si="28"/>
        <v>0</v>
      </c>
      <c r="G263" s="26">
        <f t="shared" si="29"/>
        <v>0</v>
      </c>
      <c r="H263" s="26" t="e">
        <f>+#REF!+#REF!</f>
        <v>#REF!</v>
      </c>
      <c r="I263" s="34">
        <v>255</v>
      </c>
      <c r="J263" s="292">
        <v>41451</v>
      </c>
      <c r="K263" s="298"/>
      <c r="L263" s="169" t="s">
        <v>114</v>
      </c>
      <c r="M263" s="169" t="s">
        <v>708</v>
      </c>
      <c r="N263" s="171">
        <v>10393826</v>
      </c>
      <c r="O263" s="170" t="s">
        <v>845</v>
      </c>
      <c r="P263" s="169" t="s">
        <v>420</v>
      </c>
      <c r="Q263" s="169" t="s">
        <v>846</v>
      </c>
      <c r="R263" s="169">
        <v>7204457</v>
      </c>
      <c r="S263" s="169">
        <v>3</v>
      </c>
      <c r="T263" s="38" t="str">
        <f>+VLOOKUP(S263,GRUPO!$C$9:$D$15,2,FALSE)</f>
        <v>William Andrés Sánchez Yela</v>
      </c>
      <c r="U263" s="169">
        <v>1</v>
      </c>
      <c r="V263" s="169"/>
      <c r="W263" s="169"/>
      <c r="X263" s="169"/>
      <c r="Y263" s="169"/>
      <c r="Z263" s="168"/>
    </row>
    <row r="264" spans="1:26" ht="24.95" customHeight="1" x14ac:dyDescent="0.2">
      <c r="A264" s="26">
        <f t="shared" si="24"/>
        <v>256</v>
      </c>
      <c r="B264" s="26">
        <f t="shared" si="31"/>
        <v>3</v>
      </c>
      <c r="C264" s="26">
        <f t="shared" si="25"/>
        <v>1</v>
      </c>
      <c r="D264" s="26">
        <f t="shared" si="26"/>
        <v>0</v>
      </c>
      <c r="E264" s="26">
        <f t="shared" si="27"/>
        <v>0</v>
      </c>
      <c r="F264" s="26">
        <f t="shared" si="28"/>
        <v>0</v>
      </c>
      <c r="G264" s="26">
        <f t="shared" si="29"/>
        <v>0</v>
      </c>
      <c r="H264" s="26" t="e">
        <f>+#REF!+#REF!</f>
        <v>#REF!</v>
      </c>
      <c r="I264" s="34">
        <v>256</v>
      </c>
      <c r="J264" s="292">
        <v>41451</v>
      </c>
      <c r="K264" s="298"/>
      <c r="L264" s="169" t="s">
        <v>114</v>
      </c>
      <c r="M264" s="169" t="s">
        <v>708</v>
      </c>
      <c r="N264" s="171">
        <v>10393861</v>
      </c>
      <c r="O264" s="170" t="s">
        <v>847</v>
      </c>
      <c r="P264" s="169" t="s">
        <v>848</v>
      </c>
      <c r="Q264" s="169" t="s">
        <v>848</v>
      </c>
      <c r="R264" s="169">
        <v>7203841</v>
      </c>
      <c r="S264" s="169">
        <v>3</v>
      </c>
      <c r="T264" s="38" t="str">
        <f>+VLOOKUP(S264,GRUPO!$C$9:$D$15,2,FALSE)</f>
        <v>William Andrés Sánchez Yela</v>
      </c>
      <c r="U264" s="169">
        <v>1</v>
      </c>
      <c r="V264" s="169"/>
      <c r="W264" s="169"/>
      <c r="X264" s="169"/>
      <c r="Y264" s="169"/>
      <c r="Z264" s="168"/>
    </row>
    <row r="265" spans="1:26" ht="24.95" customHeight="1" x14ac:dyDescent="0.2">
      <c r="A265" s="26">
        <f t="shared" si="24"/>
        <v>257</v>
      </c>
      <c r="B265" s="26">
        <f t="shared" si="31"/>
        <v>3</v>
      </c>
      <c r="C265" s="26">
        <f t="shared" si="25"/>
        <v>1</v>
      </c>
      <c r="D265" s="26">
        <f t="shared" si="26"/>
        <v>0</v>
      </c>
      <c r="E265" s="26">
        <f t="shared" si="27"/>
        <v>0</v>
      </c>
      <c r="F265" s="26">
        <f t="shared" si="28"/>
        <v>0</v>
      </c>
      <c r="G265" s="26">
        <f t="shared" si="29"/>
        <v>0</v>
      </c>
      <c r="H265" s="26" t="e">
        <f>+#REF!+#REF!</f>
        <v>#REF!</v>
      </c>
      <c r="I265" s="34">
        <v>257</v>
      </c>
      <c r="J265" s="292">
        <v>41451</v>
      </c>
      <c r="K265" s="298"/>
      <c r="L265" s="169" t="s">
        <v>114</v>
      </c>
      <c r="M265" s="169" t="s">
        <v>708</v>
      </c>
      <c r="N265" s="171">
        <v>10393928</v>
      </c>
      <c r="O265" s="170" t="s">
        <v>849</v>
      </c>
      <c r="P265" s="169" t="s">
        <v>850</v>
      </c>
      <c r="Q265" s="169" t="s">
        <v>850</v>
      </c>
      <c r="R265" s="169">
        <v>0</v>
      </c>
      <c r="S265" s="169">
        <v>3</v>
      </c>
      <c r="T265" s="38" t="str">
        <f>+VLOOKUP(S265,GRUPO!$C$9:$D$15,2,FALSE)</f>
        <v>William Andrés Sánchez Yela</v>
      </c>
      <c r="U265" s="169">
        <v>1</v>
      </c>
      <c r="V265" s="169"/>
      <c r="W265" s="169"/>
      <c r="X265" s="169"/>
      <c r="Y265" s="169"/>
      <c r="Z265" s="168"/>
    </row>
    <row r="266" spans="1:26" ht="24.95" customHeight="1" x14ac:dyDescent="0.2">
      <c r="A266" s="26">
        <f t="shared" ref="A266:A329" si="32">+I266</f>
        <v>258</v>
      </c>
      <c r="B266" s="26">
        <f t="shared" si="31"/>
        <v>3</v>
      </c>
      <c r="C266" s="26">
        <f t="shared" ref="C266:C329" si="33">+U266</f>
        <v>1</v>
      </c>
      <c r="D266" s="26">
        <f t="shared" ref="D266:D329" si="34">+V266</f>
        <v>0</v>
      </c>
      <c r="E266" s="26">
        <f t="shared" ref="E266:E329" si="35">+W266</f>
        <v>0</v>
      </c>
      <c r="F266" s="26">
        <f t="shared" ref="F266:F329" si="36">+X266</f>
        <v>0</v>
      </c>
      <c r="G266" s="26">
        <f t="shared" ref="G266:G329" si="37">+Y266</f>
        <v>0</v>
      </c>
      <c r="H266" s="26" t="e">
        <f>+#REF!+#REF!</f>
        <v>#REF!</v>
      </c>
      <c r="I266" s="34">
        <v>258</v>
      </c>
      <c r="J266" s="292">
        <v>41451</v>
      </c>
      <c r="K266" s="298"/>
      <c r="L266" s="169" t="s">
        <v>114</v>
      </c>
      <c r="M266" s="169" t="s">
        <v>708</v>
      </c>
      <c r="N266" s="171">
        <v>10393904</v>
      </c>
      <c r="O266" s="170" t="s">
        <v>851</v>
      </c>
      <c r="P266" s="169" t="s">
        <v>852</v>
      </c>
      <c r="Q266" s="169" t="s">
        <v>853</v>
      </c>
      <c r="R266" s="169">
        <v>7204910</v>
      </c>
      <c r="S266" s="169">
        <v>3</v>
      </c>
      <c r="T266" s="38" t="str">
        <f>+VLOOKUP(S266,GRUPO!$C$9:$D$15,2,FALSE)</f>
        <v>William Andrés Sánchez Yela</v>
      </c>
      <c r="U266" s="169">
        <v>1</v>
      </c>
      <c r="V266" s="169"/>
      <c r="W266" s="169"/>
      <c r="X266" s="169"/>
      <c r="Y266" s="169"/>
      <c r="Z266" s="168"/>
    </row>
    <row r="267" spans="1:26" ht="24.95" customHeight="1" x14ac:dyDescent="0.2">
      <c r="A267" s="26">
        <f t="shared" si="32"/>
        <v>259</v>
      </c>
      <c r="B267" s="26">
        <f t="shared" si="31"/>
        <v>3</v>
      </c>
      <c r="C267" s="26">
        <f t="shared" si="33"/>
        <v>1</v>
      </c>
      <c r="D267" s="26">
        <f t="shared" si="34"/>
        <v>0</v>
      </c>
      <c r="E267" s="26">
        <f t="shared" si="35"/>
        <v>0</v>
      </c>
      <c r="F267" s="26">
        <f t="shared" si="36"/>
        <v>0</v>
      </c>
      <c r="G267" s="26">
        <f t="shared" si="37"/>
        <v>0</v>
      </c>
      <c r="H267" s="26" t="e">
        <f>+#REF!+#REF!</f>
        <v>#REF!</v>
      </c>
      <c r="I267" s="34">
        <v>259</v>
      </c>
      <c r="J267" s="292">
        <v>41451</v>
      </c>
      <c r="K267" s="298"/>
      <c r="L267" s="169" t="s">
        <v>114</v>
      </c>
      <c r="M267" s="169" t="s">
        <v>708</v>
      </c>
      <c r="N267" s="171">
        <v>10393930</v>
      </c>
      <c r="O267" s="170" t="s">
        <v>854</v>
      </c>
      <c r="P267" s="169" t="s">
        <v>855</v>
      </c>
      <c r="Q267" s="169" t="s">
        <v>856</v>
      </c>
      <c r="R267" s="169">
        <v>3167302365</v>
      </c>
      <c r="S267" s="169">
        <v>3</v>
      </c>
      <c r="T267" s="38" t="str">
        <f>+VLOOKUP(S267,GRUPO!$C$9:$D$15,2,FALSE)</f>
        <v>William Andrés Sánchez Yela</v>
      </c>
      <c r="U267" s="169">
        <v>1</v>
      </c>
      <c r="V267" s="169"/>
      <c r="W267" s="169"/>
      <c r="X267" s="169"/>
      <c r="Y267" s="169"/>
      <c r="Z267" s="168"/>
    </row>
    <row r="268" spans="1:26" ht="24.95" customHeight="1" x14ac:dyDescent="0.2">
      <c r="A268" s="26">
        <f t="shared" si="32"/>
        <v>260</v>
      </c>
      <c r="B268" s="26">
        <f t="shared" si="31"/>
        <v>2</v>
      </c>
      <c r="C268" s="26">
        <f t="shared" si="33"/>
        <v>0</v>
      </c>
      <c r="D268" s="26">
        <f t="shared" si="34"/>
        <v>0</v>
      </c>
      <c r="E268" s="26">
        <f t="shared" si="35"/>
        <v>1</v>
      </c>
      <c r="F268" s="26">
        <f t="shared" si="36"/>
        <v>0</v>
      </c>
      <c r="G268" s="26">
        <f t="shared" si="37"/>
        <v>0</v>
      </c>
      <c r="H268" s="26" t="e">
        <f>+#REF!+#REF!</f>
        <v>#REF!</v>
      </c>
      <c r="I268" s="34">
        <v>260</v>
      </c>
      <c r="J268" s="292">
        <v>41452</v>
      </c>
      <c r="K268" s="298"/>
      <c r="L268" s="169" t="s">
        <v>114</v>
      </c>
      <c r="M268" s="169" t="s">
        <v>708</v>
      </c>
      <c r="N268" s="171">
        <v>10383812</v>
      </c>
      <c r="O268" s="170" t="s">
        <v>857</v>
      </c>
      <c r="P268" s="169" t="s">
        <v>858</v>
      </c>
      <c r="Q268" s="169" t="s">
        <v>859</v>
      </c>
      <c r="R268" s="169">
        <v>3157865726</v>
      </c>
      <c r="S268" s="169">
        <v>2</v>
      </c>
      <c r="T268" s="38" t="str">
        <f>+VLOOKUP(S268,GRUPO!$C$9:$D$15,2,FALSE)</f>
        <v>Edgar Albeiro Jojoa Bermúdez</v>
      </c>
      <c r="U268" s="169"/>
      <c r="V268" s="169"/>
      <c r="W268" s="169">
        <v>1</v>
      </c>
      <c r="X268" s="169"/>
      <c r="Y268" s="169"/>
      <c r="Z268" s="168"/>
    </row>
    <row r="269" spans="1:26" ht="24.95" customHeight="1" x14ac:dyDescent="0.2">
      <c r="A269" s="26">
        <f t="shared" si="32"/>
        <v>261</v>
      </c>
      <c r="B269" s="26">
        <f t="shared" si="31"/>
        <v>2</v>
      </c>
      <c r="C269" s="26">
        <f t="shared" si="33"/>
        <v>0</v>
      </c>
      <c r="D269" s="26">
        <f t="shared" si="34"/>
        <v>0</v>
      </c>
      <c r="E269" s="26">
        <f t="shared" si="35"/>
        <v>1</v>
      </c>
      <c r="F269" s="26">
        <f t="shared" si="36"/>
        <v>0</v>
      </c>
      <c r="G269" s="26">
        <f t="shared" si="37"/>
        <v>0</v>
      </c>
      <c r="H269" s="26" t="e">
        <f>+#REF!+#REF!</f>
        <v>#REF!</v>
      </c>
      <c r="I269" s="34">
        <v>261</v>
      </c>
      <c r="J269" s="292">
        <v>41452</v>
      </c>
      <c r="K269" s="298"/>
      <c r="L269" s="169" t="s">
        <v>114</v>
      </c>
      <c r="M269" s="169" t="s">
        <v>708</v>
      </c>
      <c r="N269" s="171">
        <v>10383786</v>
      </c>
      <c r="O269" s="170" t="s">
        <v>860</v>
      </c>
      <c r="P269" s="169" t="s">
        <v>861</v>
      </c>
      <c r="Q269" s="169" t="s">
        <v>862</v>
      </c>
      <c r="R269" s="169">
        <v>3207556434</v>
      </c>
      <c r="S269" s="169">
        <v>2</v>
      </c>
      <c r="T269" s="38" t="str">
        <f>+VLOOKUP(S269,GRUPO!$C$9:$D$15,2,FALSE)</f>
        <v>Edgar Albeiro Jojoa Bermúdez</v>
      </c>
      <c r="U269" s="169"/>
      <c r="V269" s="169"/>
      <c r="W269" s="169">
        <v>1</v>
      </c>
      <c r="X269" s="169"/>
      <c r="Y269" s="169"/>
      <c r="Z269" s="168"/>
    </row>
    <row r="270" spans="1:26" ht="24.95" customHeight="1" x14ac:dyDescent="0.2">
      <c r="A270" s="26">
        <f t="shared" si="32"/>
        <v>262</v>
      </c>
      <c r="B270" s="26">
        <f t="shared" si="31"/>
        <v>1</v>
      </c>
      <c r="C270" s="26">
        <f t="shared" si="33"/>
        <v>0</v>
      </c>
      <c r="D270" s="26">
        <f t="shared" si="34"/>
        <v>1</v>
      </c>
      <c r="E270" s="26">
        <f t="shared" si="35"/>
        <v>0</v>
      </c>
      <c r="F270" s="26">
        <f t="shared" si="36"/>
        <v>0</v>
      </c>
      <c r="G270" s="26">
        <f t="shared" si="37"/>
        <v>0</v>
      </c>
      <c r="H270" s="26" t="e">
        <f>+#REF!+#REF!</f>
        <v>#REF!</v>
      </c>
      <c r="I270" s="34">
        <v>262</v>
      </c>
      <c r="J270" s="292">
        <v>41452</v>
      </c>
      <c r="K270" s="298"/>
      <c r="L270" s="169" t="s">
        <v>114</v>
      </c>
      <c r="M270" s="169" t="s">
        <v>762</v>
      </c>
      <c r="N270" s="171">
        <v>10373731</v>
      </c>
      <c r="O270" s="170" t="s">
        <v>863</v>
      </c>
      <c r="P270" s="169" t="s">
        <v>441</v>
      </c>
      <c r="Q270" s="169" t="s">
        <v>864</v>
      </c>
      <c r="R270" s="169">
        <v>3136484539</v>
      </c>
      <c r="S270" s="169">
        <v>1</v>
      </c>
      <c r="T270" s="38" t="str">
        <f>+VLOOKUP(S270,GRUPO!$C$9:$D$15,2,FALSE)</f>
        <v>Edisson Andrés Pantoja Solarte</v>
      </c>
      <c r="U270" s="169"/>
      <c r="V270" s="169">
        <v>1</v>
      </c>
      <c r="W270" s="169"/>
      <c r="X270" s="169"/>
      <c r="Y270" s="169"/>
      <c r="Z270" s="168"/>
    </row>
    <row r="271" spans="1:26" ht="24.95" customHeight="1" x14ac:dyDescent="0.2">
      <c r="A271" s="26">
        <f t="shared" si="32"/>
        <v>263</v>
      </c>
      <c r="B271" s="26">
        <f t="shared" si="31"/>
        <v>1</v>
      </c>
      <c r="C271" s="26">
        <f t="shared" si="33"/>
        <v>0</v>
      </c>
      <c r="D271" s="26">
        <f t="shared" si="34"/>
        <v>1</v>
      </c>
      <c r="E271" s="26">
        <f t="shared" si="35"/>
        <v>0</v>
      </c>
      <c r="F271" s="26">
        <f t="shared" si="36"/>
        <v>0</v>
      </c>
      <c r="G271" s="26">
        <f t="shared" si="37"/>
        <v>0</v>
      </c>
      <c r="H271" s="26" t="e">
        <f>+#REF!+#REF!</f>
        <v>#REF!</v>
      </c>
      <c r="I271" s="34">
        <v>263</v>
      </c>
      <c r="J271" s="292">
        <v>41452</v>
      </c>
      <c r="K271" s="298"/>
      <c r="L271" s="169" t="s">
        <v>114</v>
      </c>
      <c r="M271" s="169" t="s">
        <v>865</v>
      </c>
      <c r="N271" s="171">
        <v>10373646</v>
      </c>
      <c r="O271" s="170" t="s">
        <v>866</v>
      </c>
      <c r="P271" s="169" t="s">
        <v>441</v>
      </c>
      <c r="Q271" s="169" t="s">
        <v>867</v>
      </c>
      <c r="R271" s="169">
        <v>3122349499</v>
      </c>
      <c r="S271" s="169">
        <v>1</v>
      </c>
      <c r="T271" s="38" t="str">
        <f>+VLOOKUP(S271,GRUPO!$C$9:$D$15,2,FALSE)</f>
        <v>Edisson Andrés Pantoja Solarte</v>
      </c>
      <c r="U271" s="169"/>
      <c r="V271" s="169">
        <v>1</v>
      </c>
      <c r="W271" s="169"/>
      <c r="X271" s="169"/>
      <c r="Y271" s="169"/>
      <c r="Z271" s="168"/>
    </row>
    <row r="272" spans="1:26" ht="24.95" customHeight="1" x14ac:dyDescent="0.2">
      <c r="A272" s="26">
        <f t="shared" si="32"/>
        <v>264</v>
      </c>
      <c r="B272" s="26">
        <f t="shared" si="31"/>
        <v>1</v>
      </c>
      <c r="C272" s="26">
        <f t="shared" si="33"/>
        <v>0</v>
      </c>
      <c r="D272" s="26">
        <f t="shared" si="34"/>
        <v>1</v>
      </c>
      <c r="E272" s="26">
        <f t="shared" si="35"/>
        <v>0</v>
      </c>
      <c r="F272" s="26">
        <f t="shared" si="36"/>
        <v>0</v>
      </c>
      <c r="G272" s="26">
        <f t="shared" si="37"/>
        <v>0</v>
      </c>
      <c r="H272" s="26" t="e">
        <f>+#REF!+#REF!</f>
        <v>#REF!</v>
      </c>
      <c r="I272" s="34">
        <v>264</v>
      </c>
      <c r="J272" s="292">
        <v>41452</v>
      </c>
      <c r="K272" s="298"/>
      <c r="L272" s="169" t="s">
        <v>114</v>
      </c>
      <c r="M272" s="169" t="s">
        <v>762</v>
      </c>
      <c r="N272" s="171">
        <v>10373699</v>
      </c>
      <c r="O272" s="170" t="s">
        <v>868</v>
      </c>
      <c r="P272" s="169" t="s">
        <v>869</v>
      </c>
      <c r="Q272" s="169" t="s">
        <v>870</v>
      </c>
      <c r="R272" s="169">
        <v>3172646301</v>
      </c>
      <c r="S272" s="169">
        <v>1</v>
      </c>
      <c r="T272" s="38" t="str">
        <f>+VLOOKUP(S272,GRUPO!$C$9:$D$15,2,FALSE)</f>
        <v>Edisson Andrés Pantoja Solarte</v>
      </c>
      <c r="U272" s="169"/>
      <c r="V272" s="169">
        <v>1</v>
      </c>
      <c r="W272" s="169"/>
      <c r="X272" s="169"/>
      <c r="Y272" s="169"/>
      <c r="Z272" s="168"/>
    </row>
    <row r="273" spans="1:26" ht="24.95" customHeight="1" x14ac:dyDescent="0.2">
      <c r="A273" s="26">
        <f t="shared" si="32"/>
        <v>265</v>
      </c>
      <c r="B273" s="26">
        <f t="shared" si="31"/>
        <v>1</v>
      </c>
      <c r="C273" s="26">
        <f t="shared" si="33"/>
        <v>0</v>
      </c>
      <c r="D273" s="26">
        <f t="shared" si="34"/>
        <v>0</v>
      </c>
      <c r="E273" s="26">
        <f t="shared" si="35"/>
        <v>1</v>
      </c>
      <c r="F273" s="26">
        <f t="shared" si="36"/>
        <v>0</v>
      </c>
      <c r="G273" s="26">
        <f t="shared" si="37"/>
        <v>0</v>
      </c>
      <c r="H273" s="26" t="e">
        <f>+#REF!+#REF!</f>
        <v>#REF!</v>
      </c>
      <c r="I273" s="34">
        <v>265</v>
      </c>
      <c r="J273" s="292">
        <v>41452</v>
      </c>
      <c r="K273" s="298"/>
      <c r="L273" s="169" t="s">
        <v>114</v>
      </c>
      <c r="M273" s="169" t="s">
        <v>762</v>
      </c>
      <c r="N273" s="171">
        <v>10373733</v>
      </c>
      <c r="O273" s="170" t="s">
        <v>871</v>
      </c>
      <c r="P273" s="169" t="s">
        <v>872</v>
      </c>
      <c r="Q273" s="169" t="s">
        <v>873</v>
      </c>
      <c r="R273" s="169">
        <v>3174877986</v>
      </c>
      <c r="S273" s="169">
        <v>1</v>
      </c>
      <c r="T273" s="38" t="str">
        <f>+VLOOKUP(S273,GRUPO!$C$9:$D$15,2,FALSE)</f>
        <v>Edisson Andrés Pantoja Solarte</v>
      </c>
      <c r="U273" s="169"/>
      <c r="V273" s="169"/>
      <c r="W273" s="169">
        <v>1</v>
      </c>
      <c r="X273" s="169"/>
      <c r="Y273" s="169"/>
      <c r="Z273" s="168"/>
    </row>
    <row r="274" spans="1:26" ht="24.95" customHeight="1" x14ac:dyDescent="0.2">
      <c r="A274" s="26">
        <f t="shared" si="32"/>
        <v>266</v>
      </c>
      <c r="B274" s="26">
        <f t="shared" si="31"/>
        <v>1</v>
      </c>
      <c r="C274" s="26">
        <f t="shared" si="33"/>
        <v>0</v>
      </c>
      <c r="D274" s="26">
        <f t="shared" si="34"/>
        <v>0</v>
      </c>
      <c r="E274" s="26">
        <f t="shared" si="35"/>
        <v>1</v>
      </c>
      <c r="F274" s="26">
        <f t="shared" si="36"/>
        <v>0</v>
      </c>
      <c r="G274" s="26">
        <f t="shared" si="37"/>
        <v>0</v>
      </c>
      <c r="H274" s="26" t="e">
        <f>+#REF!+#REF!</f>
        <v>#REF!</v>
      </c>
      <c r="I274" s="34">
        <v>266</v>
      </c>
      <c r="J274" s="292">
        <v>41452</v>
      </c>
      <c r="K274" s="298"/>
      <c r="L274" s="169" t="s">
        <v>114</v>
      </c>
      <c r="M274" s="169" t="s">
        <v>865</v>
      </c>
      <c r="N274" s="171">
        <v>10373654</v>
      </c>
      <c r="O274" s="170" t="s">
        <v>874</v>
      </c>
      <c r="P274" s="169" t="s">
        <v>875</v>
      </c>
      <c r="Q274" s="169" t="s">
        <v>876</v>
      </c>
      <c r="R274" s="169">
        <v>3178311256</v>
      </c>
      <c r="S274" s="169">
        <v>1</v>
      </c>
      <c r="T274" s="38" t="str">
        <f>+VLOOKUP(S274,GRUPO!$C$9:$D$15,2,FALSE)</f>
        <v>Edisson Andrés Pantoja Solarte</v>
      </c>
      <c r="U274" s="169"/>
      <c r="V274" s="169"/>
      <c r="W274" s="169">
        <v>1</v>
      </c>
      <c r="X274" s="169"/>
      <c r="Y274" s="169"/>
      <c r="Z274" s="168"/>
    </row>
    <row r="275" spans="1:26" ht="24.95" customHeight="1" x14ac:dyDescent="0.2">
      <c r="A275" s="26">
        <f t="shared" si="32"/>
        <v>267</v>
      </c>
      <c r="B275" s="26">
        <f t="shared" si="31"/>
        <v>1</v>
      </c>
      <c r="C275" s="26">
        <f t="shared" si="33"/>
        <v>1</v>
      </c>
      <c r="D275" s="26">
        <f t="shared" si="34"/>
        <v>0</v>
      </c>
      <c r="E275" s="26">
        <f t="shared" si="35"/>
        <v>0</v>
      </c>
      <c r="F275" s="26">
        <f t="shared" si="36"/>
        <v>0</v>
      </c>
      <c r="G275" s="26">
        <f t="shared" si="37"/>
        <v>0</v>
      </c>
      <c r="H275" s="26" t="e">
        <f>+#REF!+#REF!</f>
        <v>#REF!</v>
      </c>
      <c r="I275" s="34">
        <v>267</v>
      </c>
      <c r="J275" s="292">
        <v>41452</v>
      </c>
      <c r="K275" s="298"/>
      <c r="L275" s="169" t="s">
        <v>114</v>
      </c>
      <c r="M275" s="169" t="s">
        <v>762</v>
      </c>
      <c r="N275" s="171">
        <v>10373711</v>
      </c>
      <c r="O275" s="170" t="s">
        <v>877</v>
      </c>
      <c r="P275" s="169" t="s">
        <v>878</v>
      </c>
      <c r="Q275" s="169" t="s">
        <v>879</v>
      </c>
      <c r="R275" s="169">
        <v>3113215201</v>
      </c>
      <c r="S275" s="169">
        <v>1</v>
      </c>
      <c r="T275" s="38" t="str">
        <f>+VLOOKUP(S275,GRUPO!$C$9:$D$15,2,FALSE)</f>
        <v>Edisson Andrés Pantoja Solarte</v>
      </c>
      <c r="U275" s="169">
        <v>1</v>
      </c>
      <c r="V275" s="169"/>
      <c r="W275" s="169"/>
      <c r="X275" s="169"/>
      <c r="Y275" s="169"/>
      <c r="Z275" s="168"/>
    </row>
    <row r="276" spans="1:26" ht="24.95" customHeight="1" x14ac:dyDescent="0.2">
      <c r="A276" s="26">
        <f t="shared" si="32"/>
        <v>268</v>
      </c>
      <c r="B276" s="26">
        <f t="shared" si="31"/>
        <v>3</v>
      </c>
      <c r="C276" s="26">
        <f t="shared" si="33"/>
        <v>1</v>
      </c>
      <c r="D276" s="26">
        <f t="shared" si="34"/>
        <v>0</v>
      </c>
      <c r="E276" s="26">
        <f t="shared" si="35"/>
        <v>0</v>
      </c>
      <c r="F276" s="26">
        <f t="shared" si="36"/>
        <v>0</v>
      </c>
      <c r="G276" s="26">
        <f t="shared" si="37"/>
        <v>0</v>
      </c>
      <c r="H276" s="26" t="e">
        <f>+#REF!+#REF!</f>
        <v>#REF!</v>
      </c>
      <c r="I276" s="34">
        <v>268</v>
      </c>
      <c r="J276" s="292">
        <v>41452</v>
      </c>
      <c r="K276" s="298"/>
      <c r="L276" s="169" t="s">
        <v>114</v>
      </c>
      <c r="M276" s="169" t="s">
        <v>880</v>
      </c>
      <c r="N276" s="171">
        <v>10393879</v>
      </c>
      <c r="O276" s="170" t="s">
        <v>881</v>
      </c>
      <c r="P276" s="169" t="s">
        <v>882</v>
      </c>
      <c r="Q276" s="169" t="s">
        <v>882</v>
      </c>
      <c r="R276" s="169">
        <v>3117189787</v>
      </c>
      <c r="S276" s="169">
        <v>3</v>
      </c>
      <c r="T276" s="38" t="str">
        <f>+VLOOKUP(S276,GRUPO!$C$9:$D$15,2,FALSE)</f>
        <v>William Andrés Sánchez Yela</v>
      </c>
      <c r="U276" s="169">
        <v>1</v>
      </c>
      <c r="V276" s="169"/>
      <c r="W276" s="169"/>
      <c r="X276" s="169"/>
      <c r="Y276" s="169"/>
      <c r="Z276" s="168"/>
    </row>
    <row r="277" spans="1:26" ht="24.95" customHeight="1" x14ac:dyDescent="0.2">
      <c r="A277" s="26">
        <f t="shared" si="32"/>
        <v>269</v>
      </c>
      <c r="B277" s="26">
        <f>+S277</f>
        <v>3</v>
      </c>
      <c r="C277" s="26">
        <f t="shared" si="33"/>
        <v>1</v>
      </c>
      <c r="D277" s="26">
        <f t="shared" si="34"/>
        <v>0</v>
      </c>
      <c r="E277" s="26">
        <f t="shared" si="35"/>
        <v>0</v>
      </c>
      <c r="F277" s="26">
        <f t="shared" si="36"/>
        <v>0</v>
      </c>
      <c r="G277" s="26">
        <f t="shared" si="37"/>
        <v>0</v>
      </c>
      <c r="H277" s="26" t="e">
        <f>+#REF!+#REF!</f>
        <v>#REF!</v>
      </c>
      <c r="I277" s="34">
        <v>269</v>
      </c>
      <c r="J277" s="292">
        <v>41452</v>
      </c>
      <c r="K277" s="298"/>
      <c r="L277" s="169" t="s">
        <v>114</v>
      </c>
      <c r="M277" s="169" t="s">
        <v>880</v>
      </c>
      <c r="N277" s="171">
        <v>10393855</v>
      </c>
      <c r="O277" s="170" t="s">
        <v>883</v>
      </c>
      <c r="P277" s="169" t="s">
        <v>884</v>
      </c>
      <c r="Q277" s="169" t="s">
        <v>884</v>
      </c>
      <c r="R277" s="169">
        <v>3117155580</v>
      </c>
      <c r="S277" s="169">
        <v>3</v>
      </c>
      <c r="T277" s="38" t="str">
        <f>+VLOOKUP(S277,GRUPO!$C$9:$D$15,2,FALSE)</f>
        <v>William Andrés Sánchez Yela</v>
      </c>
      <c r="U277" s="169">
        <v>1</v>
      </c>
      <c r="V277" s="169"/>
      <c r="W277" s="169"/>
      <c r="X277" s="169"/>
      <c r="Y277" s="169"/>
      <c r="Z277" s="168"/>
    </row>
    <row r="278" spans="1:26" ht="24.95" customHeight="1" x14ac:dyDescent="0.2">
      <c r="A278" s="26">
        <f t="shared" si="32"/>
        <v>270</v>
      </c>
      <c r="B278" s="26">
        <f>+S278</f>
        <v>3</v>
      </c>
      <c r="C278" s="26">
        <f t="shared" si="33"/>
        <v>1</v>
      </c>
      <c r="D278" s="26">
        <f t="shared" si="34"/>
        <v>0</v>
      </c>
      <c r="E278" s="26">
        <f t="shared" si="35"/>
        <v>0</v>
      </c>
      <c r="F278" s="26">
        <f t="shared" si="36"/>
        <v>0</v>
      </c>
      <c r="G278" s="26">
        <f t="shared" si="37"/>
        <v>0</v>
      </c>
      <c r="H278" s="26" t="e">
        <f>+#REF!+#REF!</f>
        <v>#REF!</v>
      </c>
      <c r="I278" s="34">
        <v>270</v>
      </c>
      <c r="J278" s="292">
        <v>41452</v>
      </c>
      <c r="K278" s="298"/>
      <c r="L278" s="169" t="s">
        <v>114</v>
      </c>
      <c r="M278" s="169" t="s">
        <v>880</v>
      </c>
      <c r="N278" s="171">
        <v>10393907</v>
      </c>
      <c r="O278" s="170" t="s">
        <v>885</v>
      </c>
      <c r="P278" s="169" t="s">
        <v>886</v>
      </c>
      <c r="Q278" s="169" t="s">
        <v>887</v>
      </c>
      <c r="R278" s="169">
        <v>3216076315</v>
      </c>
      <c r="S278" s="169">
        <v>3</v>
      </c>
      <c r="T278" s="38" t="str">
        <f>+VLOOKUP(S278,GRUPO!$C$9:$D$15,2,FALSE)</f>
        <v>William Andrés Sánchez Yela</v>
      </c>
      <c r="U278" s="169">
        <v>1</v>
      </c>
      <c r="V278" s="169"/>
      <c r="W278" s="169"/>
      <c r="X278" s="169"/>
      <c r="Y278" s="169"/>
      <c r="Z278" s="168"/>
    </row>
    <row r="279" spans="1:26" ht="24.95" customHeight="1" x14ac:dyDescent="0.2">
      <c r="A279" s="26">
        <f t="shared" si="32"/>
        <v>271</v>
      </c>
      <c r="B279" s="26">
        <f>+S279</f>
        <v>3</v>
      </c>
      <c r="C279" s="26">
        <f t="shared" si="33"/>
        <v>1</v>
      </c>
      <c r="D279" s="26">
        <f t="shared" si="34"/>
        <v>0</v>
      </c>
      <c r="E279" s="26">
        <f t="shared" si="35"/>
        <v>0</v>
      </c>
      <c r="F279" s="26">
        <f t="shared" si="36"/>
        <v>0</v>
      </c>
      <c r="G279" s="26">
        <f t="shared" si="37"/>
        <v>0</v>
      </c>
      <c r="H279" s="26" t="e">
        <f>+#REF!+#REF!</f>
        <v>#REF!</v>
      </c>
      <c r="I279" s="34">
        <v>271</v>
      </c>
      <c r="J279" s="292">
        <v>41452</v>
      </c>
      <c r="K279" s="298"/>
      <c r="L279" s="169" t="s">
        <v>114</v>
      </c>
      <c r="M279" s="169" t="s">
        <v>880</v>
      </c>
      <c r="N279" s="171">
        <v>10393873</v>
      </c>
      <c r="O279" s="172" t="s">
        <v>201</v>
      </c>
      <c r="P279" s="169" t="s">
        <v>888</v>
      </c>
      <c r="Q279" s="169" t="s">
        <v>888</v>
      </c>
      <c r="R279" s="172" t="s">
        <v>201</v>
      </c>
      <c r="S279" s="169">
        <v>3</v>
      </c>
      <c r="T279" s="38" t="str">
        <f>+VLOOKUP(S279,GRUPO!$C$9:$D$15,2,FALSE)</f>
        <v>William Andrés Sánchez Yela</v>
      </c>
      <c r="U279" s="169">
        <v>1</v>
      </c>
      <c r="V279" s="169"/>
      <c r="W279" s="169"/>
      <c r="X279" s="169"/>
      <c r="Y279" s="169"/>
      <c r="Z279" s="168" t="s">
        <v>900</v>
      </c>
    </row>
    <row r="280" spans="1:26" ht="24.95" customHeight="1" x14ac:dyDescent="0.2">
      <c r="A280" s="26">
        <f t="shared" si="32"/>
        <v>272</v>
      </c>
      <c r="B280" s="26">
        <f t="shared" ref="B280:B308" si="38">+S280</f>
        <v>3</v>
      </c>
      <c r="C280" s="26">
        <f t="shared" si="33"/>
        <v>1</v>
      </c>
      <c r="D280" s="26">
        <f t="shared" si="34"/>
        <v>0</v>
      </c>
      <c r="E280" s="26">
        <f t="shared" si="35"/>
        <v>0</v>
      </c>
      <c r="F280" s="26">
        <f t="shared" si="36"/>
        <v>0</v>
      </c>
      <c r="G280" s="26">
        <f t="shared" si="37"/>
        <v>0</v>
      </c>
      <c r="H280" s="26" t="e">
        <f>+#REF!+#REF!</f>
        <v>#REF!</v>
      </c>
      <c r="I280" s="34">
        <v>272</v>
      </c>
      <c r="J280" s="292">
        <v>41452</v>
      </c>
      <c r="K280" s="298"/>
      <c r="L280" s="169" t="s">
        <v>114</v>
      </c>
      <c r="M280" s="169" t="s">
        <v>880</v>
      </c>
      <c r="N280" s="171">
        <v>10393887</v>
      </c>
      <c r="O280" s="170" t="s">
        <v>889</v>
      </c>
      <c r="P280" s="169" t="s">
        <v>890</v>
      </c>
      <c r="Q280" s="169" t="s">
        <v>890</v>
      </c>
      <c r="R280" s="169">
        <v>3157162554</v>
      </c>
      <c r="S280" s="169">
        <v>3</v>
      </c>
      <c r="T280" s="38" t="str">
        <f>+VLOOKUP(S280,GRUPO!$C$9:$D$15,2,FALSE)</f>
        <v>William Andrés Sánchez Yela</v>
      </c>
      <c r="U280" s="169">
        <v>1</v>
      </c>
      <c r="V280" s="169"/>
      <c r="W280" s="169"/>
      <c r="X280" s="169"/>
      <c r="Y280" s="169"/>
      <c r="Z280" s="168"/>
    </row>
    <row r="281" spans="1:26" ht="24.95" customHeight="1" x14ac:dyDescent="0.2">
      <c r="A281" s="26">
        <f t="shared" si="32"/>
        <v>273</v>
      </c>
      <c r="B281" s="26">
        <f t="shared" si="38"/>
        <v>3</v>
      </c>
      <c r="C281" s="26">
        <f t="shared" si="33"/>
        <v>0</v>
      </c>
      <c r="D281" s="26">
        <f t="shared" si="34"/>
        <v>0</v>
      </c>
      <c r="E281" s="26">
        <f t="shared" si="35"/>
        <v>1</v>
      </c>
      <c r="F281" s="26">
        <f t="shared" si="36"/>
        <v>0</v>
      </c>
      <c r="G281" s="26">
        <f t="shared" si="37"/>
        <v>0</v>
      </c>
      <c r="H281" s="26" t="e">
        <f>+#REF!+#REF!</f>
        <v>#REF!</v>
      </c>
      <c r="I281" s="34">
        <v>273</v>
      </c>
      <c r="J281" s="292">
        <v>41452</v>
      </c>
      <c r="K281" s="298"/>
      <c r="L281" s="169" t="s">
        <v>114</v>
      </c>
      <c r="M281" s="169" t="s">
        <v>880</v>
      </c>
      <c r="N281" s="171">
        <v>10393879</v>
      </c>
      <c r="O281" s="170" t="s">
        <v>891</v>
      </c>
      <c r="P281" s="169" t="s">
        <v>892</v>
      </c>
      <c r="Q281" s="169" t="s">
        <v>893</v>
      </c>
      <c r="R281" s="172" t="s">
        <v>201</v>
      </c>
      <c r="S281" s="169">
        <v>3</v>
      </c>
      <c r="T281" s="38" t="str">
        <f>+VLOOKUP(S281,GRUPO!$C$9:$D$15,2,FALSE)</f>
        <v>William Andrés Sánchez Yela</v>
      </c>
      <c r="U281" s="169"/>
      <c r="V281" s="169"/>
      <c r="W281" s="169">
        <v>1</v>
      </c>
      <c r="X281" s="169"/>
      <c r="Y281" s="169"/>
      <c r="Z281" s="168" t="s">
        <v>901</v>
      </c>
    </row>
    <row r="282" spans="1:26" ht="24.95" customHeight="1" x14ac:dyDescent="0.2">
      <c r="A282" s="26">
        <f t="shared" si="32"/>
        <v>274</v>
      </c>
      <c r="B282" s="26">
        <f t="shared" si="38"/>
        <v>3</v>
      </c>
      <c r="C282" s="26">
        <f t="shared" si="33"/>
        <v>0</v>
      </c>
      <c r="D282" s="26">
        <f t="shared" si="34"/>
        <v>1</v>
      </c>
      <c r="E282" s="26">
        <f t="shared" si="35"/>
        <v>0</v>
      </c>
      <c r="F282" s="26">
        <f t="shared" si="36"/>
        <v>0</v>
      </c>
      <c r="G282" s="26">
        <f t="shared" si="37"/>
        <v>0</v>
      </c>
      <c r="H282" s="26" t="e">
        <f>+#REF!+#REF!</f>
        <v>#REF!</v>
      </c>
      <c r="I282" s="34">
        <v>274</v>
      </c>
      <c r="J282" s="292">
        <v>41452</v>
      </c>
      <c r="K282" s="298"/>
      <c r="L282" s="169" t="s">
        <v>114</v>
      </c>
      <c r="M282" s="169" t="s">
        <v>648</v>
      </c>
      <c r="N282" s="171">
        <v>10393875</v>
      </c>
      <c r="O282" s="170" t="s">
        <v>894</v>
      </c>
      <c r="P282" s="169" t="s">
        <v>441</v>
      </c>
      <c r="Q282" s="169" t="s">
        <v>895</v>
      </c>
      <c r="R282" s="172" t="s">
        <v>201</v>
      </c>
      <c r="S282" s="169">
        <v>3</v>
      </c>
      <c r="T282" s="38" t="str">
        <f>+VLOOKUP(S282,GRUPO!$C$9:$D$15,2,FALSE)</f>
        <v>William Andrés Sánchez Yela</v>
      </c>
      <c r="U282" s="169"/>
      <c r="V282" s="169">
        <v>1</v>
      </c>
      <c r="W282" s="169"/>
      <c r="X282" s="169"/>
      <c r="Y282" s="169"/>
      <c r="Z282" s="168"/>
    </row>
    <row r="283" spans="1:26" ht="24.95" customHeight="1" x14ac:dyDescent="0.2">
      <c r="A283" s="26">
        <f t="shared" si="32"/>
        <v>275</v>
      </c>
      <c r="B283" s="26">
        <f t="shared" si="38"/>
        <v>3</v>
      </c>
      <c r="C283" s="26">
        <f t="shared" si="33"/>
        <v>0</v>
      </c>
      <c r="D283" s="26">
        <f t="shared" si="34"/>
        <v>1</v>
      </c>
      <c r="E283" s="26">
        <f t="shared" si="35"/>
        <v>0</v>
      </c>
      <c r="F283" s="26">
        <f t="shared" si="36"/>
        <v>0</v>
      </c>
      <c r="G283" s="26">
        <f t="shared" si="37"/>
        <v>0</v>
      </c>
      <c r="H283" s="26" t="e">
        <f>+#REF!+#REF!</f>
        <v>#REF!</v>
      </c>
      <c r="I283" s="34">
        <v>275</v>
      </c>
      <c r="J283" s="292">
        <v>41452</v>
      </c>
      <c r="K283" s="298"/>
      <c r="L283" s="169" t="s">
        <v>114</v>
      </c>
      <c r="M283" s="169" t="s">
        <v>896</v>
      </c>
      <c r="N283" s="171">
        <v>10393842</v>
      </c>
      <c r="O283" s="170" t="s">
        <v>897</v>
      </c>
      <c r="P283" s="169" t="s">
        <v>898</v>
      </c>
      <c r="Q283" s="169" t="s">
        <v>899</v>
      </c>
      <c r="R283" s="172" t="s">
        <v>201</v>
      </c>
      <c r="S283" s="169">
        <v>3</v>
      </c>
      <c r="T283" s="38" t="str">
        <f>+VLOOKUP(S283,GRUPO!$C$9:$D$15,2,FALSE)</f>
        <v>William Andrés Sánchez Yela</v>
      </c>
      <c r="U283" s="169"/>
      <c r="V283" s="169">
        <v>1</v>
      </c>
      <c r="W283" s="169"/>
      <c r="X283" s="169"/>
      <c r="Y283" s="169"/>
      <c r="Z283" s="168"/>
    </row>
    <row r="284" spans="1:26" ht="24.95" customHeight="1" x14ac:dyDescent="0.2">
      <c r="A284" s="26">
        <f t="shared" si="32"/>
        <v>276</v>
      </c>
      <c r="B284" s="26">
        <f t="shared" si="38"/>
        <v>0</v>
      </c>
      <c r="C284" s="26">
        <f t="shared" si="33"/>
        <v>0</v>
      </c>
      <c r="D284" s="26">
        <f t="shared" si="34"/>
        <v>0</v>
      </c>
      <c r="E284" s="26">
        <f t="shared" si="35"/>
        <v>0</v>
      </c>
      <c r="F284" s="26">
        <f t="shared" si="36"/>
        <v>0</v>
      </c>
      <c r="G284" s="26">
        <f t="shared" si="37"/>
        <v>0</v>
      </c>
      <c r="H284" s="26" t="e">
        <f>+#REF!+#REF!</f>
        <v>#REF!</v>
      </c>
      <c r="I284" s="34">
        <v>276</v>
      </c>
      <c r="J284" s="217"/>
      <c r="K284" s="218"/>
      <c r="L284" s="143"/>
      <c r="M284" s="143"/>
      <c r="N284" s="157"/>
      <c r="O284" s="144"/>
      <c r="P284" s="143"/>
      <c r="Q284" s="143"/>
      <c r="R284" s="143"/>
      <c r="S284" s="143"/>
      <c r="T284" s="38" t="e">
        <f>+VLOOKUP(S284,GRUPO!$C$9:$D$15,2,FALSE)</f>
        <v>#N/A</v>
      </c>
      <c r="U284" s="143"/>
      <c r="V284" s="143"/>
      <c r="W284" s="143"/>
      <c r="X284" s="143"/>
      <c r="Y284" s="143"/>
      <c r="Z284" s="147"/>
    </row>
    <row r="285" spans="1:26" ht="24.95" customHeight="1" x14ac:dyDescent="0.2">
      <c r="A285" s="26">
        <f t="shared" si="32"/>
        <v>277</v>
      </c>
      <c r="B285" s="26">
        <f t="shared" si="38"/>
        <v>0</v>
      </c>
      <c r="C285" s="26">
        <f t="shared" si="33"/>
        <v>0</v>
      </c>
      <c r="D285" s="26">
        <f t="shared" si="34"/>
        <v>0</v>
      </c>
      <c r="E285" s="26">
        <f t="shared" si="35"/>
        <v>0</v>
      </c>
      <c r="F285" s="26">
        <f t="shared" si="36"/>
        <v>0</v>
      </c>
      <c r="G285" s="26">
        <f t="shared" si="37"/>
        <v>0</v>
      </c>
      <c r="H285" s="26" t="e">
        <f>+#REF!+#REF!</f>
        <v>#REF!</v>
      </c>
      <c r="I285" s="34">
        <v>277</v>
      </c>
      <c r="J285" s="217"/>
      <c r="K285" s="218"/>
      <c r="L285" s="143"/>
      <c r="M285" s="143"/>
      <c r="N285" s="157"/>
      <c r="O285" s="144"/>
      <c r="P285" s="143"/>
      <c r="Q285" s="143"/>
      <c r="R285" s="143"/>
      <c r="S285" s="143"/>
      <c r="T285" s="38" t="e">
        <f>+VLOOKUP(S285,GRUPO!$C$9:$D$15,2,FALSE)</f>
        <v>#N/A</v>
      </c>
      <c r="U285" s="143"/>
      <c r="V285" s="143"/>
      <c r="W285" s="143"/>
      <c r="X285" s="143"/>
      <c r="Y285" s="143"/>
      <c r="Z285" s="147"/>
    </row>
    <row r="286" spans="1:26" ht="24.95" customHeight="1" x14ac:dyDescent="0.2">
      <c r="A286" s="26">
        <f t="shared" si="32"/>
        <v>278</v>
      </c>
      <c r="B286" s="26">
        <f t="shared" si="38"/>
        <v>0</v>
      </c>
      <c r="C286" s="26">
        <f t="shared" si="33"/>
        <v>0</v>
      </c>
      <c r="D286" s="26">
        <f t="shared" si="34"/>
        <v>0</v>
      </c>
      <c r="E286" s="26">
        <f t="shared" si="35"/>
        <v>0</v>
      </c>
      <c r="F286" s="26">
        <f t="shared" si="36"/>
        <v>0</v>
      </c>
      <c r="G286" s="26">
        <f t="shared" si="37"/>
        <v>0</v>
      </c>
      <c r="H286" s="26" t="e">
        <f>+#REF!+#REF!</f>
        <v>#REF!</v>
      </c>
      <c r="I286" s="34">
        <v>278</v>
      </c>
      <c r="J286" s="217"/>
      <c r="K286" s="218"/>
      <c r="L286" s="143"/>
      <c r="M286" s="143"/>
      <c r="N286" s="157"/>
      <c r="O286" s="144"/>
      <c r="P286" s="143"/>
      <c r="Q286" s="143"/>
      <c r="R286" s="143"/>
      <c r="S286" s="143"/>
      <c r="T286" s="38" t="e">
        <f>+VLOOKUP(S286,GRUPO!$C$9:$D$15,2,FALSE)</f>
        <v>#N/A</v>
      </c>
      <c r="U286" s="143"/>
      <c r="V286" s="143"/>
      <c r="W286" s="143"/>
      <c r="X286" s="143"/>
      <c r="Y286" s="143"/>
      <c r="Z286" s="147"/>
    </row>
    <row r="287" spans="1:26" ht="24.95" customHeight="1" x14ac:dyDescent="0.2">
      <c r="A287" s="26">
        <f t="shared" si="32"/>
        <v>279</v>
      </c>
      <c r="B287" s="26">
        <f t="shared" si="38"/>
        <v>0</v>
      </c>
      <c r="C287" s="26">
        <f t="shared" si="33"/>
        <v>0</v>
      </c>
      <c r="D287" s="26">
        <f t="shared" si="34"/>
        <v>0</v>
      </c>
      <c r="E287" s="26">
        <f t="shared" si="35"/>
        <v>0</v>
      </c>
      <c r="F287" s="26">
        <f t="shared" si="36"/>
        <v>0</v>
      </c>
      <c r="G287" s="26">
        <f t="shared" si="37"/>
        <v>0</v>
      </c>
      <c r="H287" s="26" t="e">
        <f>+#REF!+#REF!</f>
        <v>#REF!</v>
      </c>
      <c r="I287" s="34">
        <v>279</v>
      </c>
      <c r="J287" s="217"/>
      <c r="K287" s="218"/>
      <c r="L287" s="143"/>
      <c r="M287" s="143"/>
      <c r="N287" s="157"/>
      <c r="O287" s="144"/>
      <c r="P287" s="143"/>
      <c r="Q287" s="143"/>
      <c r="R287" s="143"/>
      <c r="S287" s="143"/>
      <c r="T287" s="38" t="e">
        <f>+VLOOKUP(S287,GRUPO!$C$9:$D$15,2,FALSE)</f>
        <v>#N/A</v>
      </c>
      <c r="U287" s="143"/>
      <c r="V287" s="143"/>
      <c r="W287" s="143"/>
      <c r="X287" s="143"/>
      <c r="Y287" s="143"/>
      <c r="Z287" s="147"/>
    </row>
    <row r="288" spans="1:26" ht="24.95" customHeight="1" x14ac:dyDescent="0.2">
      <c r="A288" s="26">
        <f t="shared" si="32"/>
        <v>280</v>
      </c>
      <c r="B288" s="26">
        <f t="shared" si="38"/>
        <v>0</v>
      </c>
      <c r="C288" s="26">
        <f t="shared" si="33"/>
        <v>0</v>
      </c>
      <c r="D288" s="26">
        <f t="shared" si="34"/>
        <v>0</v>
      </c>
      <c r="E288" s="26">
        <f t="shared" si="35"/>
        <v>0</v>
      </c>
      <c r="F288" s="26">
        <f t="shared" si="36"/>
        <v>0</v>
      </c>
      <c r="G288" s="26">
        <f t="shared" si="37"/>
        <v>0</v>
      </c>
      <c r="H288" s="26" t="e">
        <f>+#REF!+#REF!</f>
        <v>#REF!</v>
      </c>
      <c r="I288" s="34">
        <v>280</v>
      </c>
      <c r="J288" s="217"/>
      <c r="K288" s="218"/>
      <c r="L288" s="143"/>
      <c r="M288" s="143"/>
      <c r="N288" s="157"/>
      <c r="O288" s="144"/>
      <c r="P288" s="143"/>
      <c r="Q288" s="143"/>
      <c r="R288" s="143"/>
      <c r="S288" s="143"/>
      <c r="T288" s="38" t="e">
        <f>+VLOOKUP(S288,GRUPO!$C$9:$D$15,2,FALSE)</f>
        <v>#N/A</v>
      </c>
      <c r="U288" s="143"/>
      <c r="V288" s="143"/>
      <c r="W288" s="143"/>
      <c r="X288" s="143"/>
      <c r="Y288" s="143"/>
      <c r="Z288" s="147"/>
    </row>
    <row r="289" spans="1:26" ht="24.95" customHeight="1" x14ac:dyDescent="0.2">
      <c r="A289" s="26">
        <f t="shared" si="32"/>
        <v>281</v>
      </c>
      <c r="B289" s="26">
        <f t="shared" si="38"/>
        <v>0</v>
      </c>
      <c r="C289" s="26">
        <f t="shared" si="33"/>
        <v>0</v>
      </c>
      <c r="D289" s="26">
        <f t="shared" si="34"/>
        <v>0</v>
      </c>
      <c r="E289" s="26">
        <f t="shared" si="35"/>
        <v>0</v>
      </c>
      <c r="F289" s="26">
        <f t="shared" si="36"/>
        <v>0</v>
      </c>
      <c r="G289" s="26">
        <f t="shared" si="37"/>
        <v>0</v>
      </c>
      <c r="H289" s="26" t="e">
        <f>+#REF!+#REF!</f>
        <v>#REF!</v>
      </c>
      <c r="I289" s="34">
        <v>281</v>
      </c>
      <c r="J289" s="217"/>
      <c r="K289" s="218"/>
      <c r="L289" s="143"/>
      <c r="M289" s="143"/>
      <c r="N289" s="157"/>
      <c r="O289" s="144"/>
      <c r="P289" s="143"/>
      <c r="Q289" s="143"/>
      <c r="R289" s="143"/>
      <c r="S289" s="143"/>
      <c r="T289" s="38" t="e">
        <f>+VLOOKUP(S289,GRUPO!$C$9:$D$15,2,FALSE)</f>
        <v>#N/A</v>
      </c>
      <c r="U289" s="143"/>
      <c r="V289" s="143"/>
      <c r="W289" s="143"/>
      <c r="X289" s="143"/>
      <c r="Y289" s="143"/>
      <c r="Z289" s="147"/>
    </row>
    <row r="290" spans="1:26" ht="24.95" customHeight="1" x14ac:dyDescent="0.2">
      <c r="A290" s="26">
        <f t="shared" si="32"/>
        <v>282</v>
      </c>
      <c r="B290" s="26">
        <f t="shared" si="38"/>
        <v>0</v>
      </c>
      <c r="C290" s="26">
        <f t="shared" si="33"/>
        <v>0</v>
      </c>
      <c r="D290" s="26">
        <f t="shared" si="34"/>
        <v>0</v>
      </c>
      <c r="E290" s="26">
        <f t="shared" si="35"/>
        <v>0</v>
      </c>
      <c r="F290" s="26">
        <f t="shared" si="36"/>
        <v>0</v>
      </c>
      <c r="G290" s="26">
        <f t="shared" si="37"/>
        <v>0</v>
      </c>
      <c r="H290" s="26" t="e">
        <f>+#REF!+#REF!</f>
        <v>#REF!</v>
      </c>
      <c r="I290" s="34">
        <v>282</v>
      </c>
      <c r="J290" s="217"/>
      <c r="K290" s="218"/>
      <c r="L290" s="143"/>
      <c r="M290" s="143"/>
      <c r="N290" s="157"/>
      <c r="O290" s="144"/>
      <c r="P290" s="143"/>
      <c r="Q290" s="143"/>
      <c r="R290" s="143"/>
      <c r="S290" s="143"/>
      <c r="T290" s="38" t="e">
        <f>+VLOOKUP(S290,GRUPO!$C$9:$D$15,2,FALSE)</f>
        <v>#N/A</v>
      </c>
      <c r="U290" s="143"/>
      <c r="V290" s="143"/>
      <c r="W290" s="143"/>
      <c r="X290" s="143"/>
      <c r="Y290" s="143"/>
      <c r="Z290" s="147"/>
    </row>
    <row r="291" spans="1:26" ht="24.95" customHeight="1" x14ac:dyDescent="0.2">
      <c r="A291" s="26">
        <f t="shared" si="32"/>
        <v>283</v>
      </c>
      <c r="B291" s="26">
        <f t="shared" si="38"/>
        <v>0</v>
      </c>
      <c r="C291" s="26">
        <f t="shared" si="33"/>
        <v>0</v>
      </c>
      <c r="D291" s="26">
        <f t="shared" si="34"/>
        <v>0</v>
      </c>
      <c r="E291" s="26">
        <f t="shared" si="35"/>
        <v>0</v>
      </c>
      <c r="F291" s="26">
        <f t="shared" si="36"/>
        <v>0</v>
      </c>
      <c r="G291" s="26">
        <f t="shared" si="37"/>
        <v>0</v>
      </c>
      <c r="H291" s="26" t="e">
        <f>+#REF!+#REF!</f>
        <v>#REF!</v>
      </c>
      <c r="I291" s="34">
        <v>283</v>
      </c>
      <c r="J291" s="217"/>
      <c r="K291" s="218"/>
      <c r="L291" s="143"/>
      <c r="M291" s="143"/>
      <c r="N291" s="157"/>
      <c r="O291" s="144"/>
      <c r="P291" s="143"/>
      <c r="Q291" s="143"/>
      <c r="R291" s="143"/>
      <c r="S291" s="143"/>
      <c r="T291" s="38" t="e">
        <f>+VLOOKUP(S291,GRUPO!$C$9:$D$15,2,FALSE)</f>
        <v>#N/A</v>
      </c>
      <c r="U291" s="143"/>
      <c r="V291" s="143"/>
      <c r="W291" s="143"/>
      <c r="X291" s="143"/>
      <c r="Y291" s="143"/>
      <c r="Z291" s="147"/>
    </row>
    <row r="292" spans="1:26" ht="24.95" customHeight="1" x14ac:dyDescent="0.2">
      <c r="A292" s="26">
        <f t="shared" si="32"/>
        <v>284</v>
      </c>
      <c r="B292" s="26">
        <f t="shared" si="38"/>
        <v>0</v>
      </c>
      <c r="C292" s="26">
        <f t="shared" si="33"/>
        <v>0</v>
      </c>
      <c r="D292" s="26">
        <f t="shared" si="34"/>
        <v>0</v>
      </c>
      <c r="E292" s="26">
        <f t="shared" si="35"/>
        <v>0</v>
      </c>
      <c r="F292" s="26">
        <f t="shared" si="36"/>
        <v>0</v>
      </c>
      <c r="G292" s="26">
        <f t="shared" si="37"/>
        <v>0</v>
      </c>
      <c r="H292" s="26" t="e">
        <f>+#REF!+#REF!</f>
        <v>#REF!</v>
      </c>
      <c r="I292" s="34">
        <v>284</v>
      </c>
      <c r="J292" s="217"/>
      <c r="K292" s="218"/>
      <c r="L292" s="143"/>
      <c r="M292" s="143"/>
      <c r="N292" s="157"/>
      <c r="O292" s="144"/>
      <c r="P292" s="143"/>
      <c r="Q292" s="143"/>
      <c r="R292" s="143"/>
      <c r="S292" s="143"/>
      <c r="T292" s="38" t="e">
        <f>+VLOOKUP(S292,GRUPO!$C$9:$D$15,2,FALSE)</f>
        <v>#N/A</v>
      </c>
      <c r="U292" s="143"/>
      <c r="V292" s="143"/>
      <c r="W292" s="143"/>
      <c r="X292" s="143"/>
      <c r="Y292" s="143"/>
      <c r="Z292" s="147"/>
    </row>
    <row r="293" spans="1:26" ht="24.95" customHeight="1" x14ac:dyDescent="0.2">
      <c r="A293" s="26">
        <f t="shared" si="32"/>
        <v>285</v>
      </c>
      <c r="B293" s="26">
        <f t="shared" si="38"/>
        <v>0</v>
      </c>
      <c r="C293" s="26">
        <f t="shared" si="33"/>
        <v>0</v>
      </c>
      <c r="D293" s="26">
        <f t="shared" si="34"/>
        <v>0</v>
      </c>
      <c r="E293" s="26">
        <f t="shared" si="35"/>
        <v>0</v>
      </c>
      <c r="F293" s="26">
        <f t="shared" si="36"/>
        <v>0</v>
      </c>
      <c r="G293" s="26">
        <f t="shared" si="37"/>
        <v>0</v>
      </c>
      <c r="H293" s="26" t="e">
        <f>+#REF!+#REF!</f>
        <v>#REF!</v>
      </c>
      <c r="I293" s="34">
        <v>285</v>
      </c>
      <c r="J293" s="217"/>
      <c r="K293" s="218"/>
      <c r="L293" s="143"/>
      <c r="M293" s="143"/>
      <c r="N293" s="157"/>
      <c r="O293" s="144"/>
      <c r="P293" s="143"/>
      <c r="Q293" s="143"/>
      <c r="R293" s="143"/>
      <c r="S293" s="143"/>
      <c r="T293" s="38" t="e">
        <f>+VLOOKUP(S293,GRUPO!$C$9:$D$15,2,FALSE)</f>
        <v>#N/A</v>
      </c>
      <c r="U293" s="143"/>
      <c r="V293" s="143"/>
      <c r="W293" s="143"/>
      <c r="X293" s="143"/>
      <c r="Y293" s="143"/>
      <c r="Z293" s="147"/>
    </row>
    <row r="294" spans="1:26" ht="24.95" customHeight="1" x14ac:dyDescent="0.2">
      <c r="A294" s="26">
        <f t="shared" si="32"/>
        <v>286</v>
      </c>
      <c r="B294" s="26">
        <f t="shared" si="38"/>
        <v>0</v>
      </c>
      <c r="C294" s="26">
        <f t="shared" si="33"/>
        <v>0</v>
      </c>
      <c r="D294" s="26">
        <f t="shared" si="34"/>
        <v>0</v>
      </c>
      <c r="E294" s="26">
        <f t="shared" si="35"/>
        <v>0</v>
      </c>
      <c r="F294" s="26">
        <f t="shared" si="36"/>
        <v>0</v>
      </c>
      <c r="G294" s="26">
        <f t="shared" si="37"/>
        <v>0</v>
      </c>
      <c r="H294" s="26" t="e">
        <f>+#REF!+#REF!</f>
        <v>#REF!</v>
      </c>
      <c r="I294" s="34">
        <v>286</v>
      </c>
      <c r="J294" s="217"/>
      <c r="K294" s="218"/>
      <c r="L294" s="143"/>
      <c r="M294" s="143"/>
      <c r="N294" s="157"/>
      <c r="O294" s="144"/>
      <c r="P294" s="143"/>
      <c r="Q294" s="143"/>
      <c r="R294" s="143"/>
      <c r="S294" s="143"/>
      <c r="T294" s="38" t="e">
        <f>+VLOOKUP(S294,GRUPO!$C$9:$D$15,2,FALSE)</f>
        <v>#N/A</v>
      </c>
      <c r="U294" s="143"/>
      <c r="V294" s="143"/>
      <c r="W294" s="143"/>
      <c r="X294" s="143"/>
      <c r="Y294" s="143"/>
      <c r="Z294" s="147"/>
    </row>
    <row r="295" spans="1:26" ht="24.95" customHeight="1" x14ac:dyDescent="0.2">
      <c r="A295" s="26">
        <f t="shared" si="32"/>
        <v>287</v>
      </c>
      <c r="B295" s="26">
        <f t="shared" si="38"/>
        <v>0</v>
      </c>
      <c r="C295" s="26">
        <f t="shared" si="33"/>
        <v>0</v>
      </c>
      <c r="D295" s="26">
        <f t="shared" si="34"/>
        <v>0</v>
      </c>
      <c r="E295" s="26">
        <f t="shared" si="35"/>
        <v>0</v>
      </c>
      <c r="F295" s="26">
        <f t="shared" si="36"/>
        <v>0</v>
      </c>
      <c r="G295" s="26">
        <f t="shared" si="37"/>
        <v>0</v>
      </c>
      <c r="H295" s="26" t="e">
        <f>+#REF!+#REF!</f>
        <v>#REF!</v>
      </c>
      <c r="I295" s="34">
        <v>287</v>
      </c>
      <c r="J295" s="217"/>
      <c r="K295" s="218"/>
      <c r="L295" s="143"/>
      <c r="M295" s="143"/>
      <c r="N295" s="157"/>
      <c r="O295" s="144"/>
      <c r="P295" s="143"/>
      <c r="Q295" s="143"/>
      <c r="R295" s="143"/>
      <c r="S295" s="143"/>
      <c r="T295" s="38" t="e">
        <f>+VLOOKUP(S295,GRUPO!$C$9:$D$15,2,FALSE)</f>
        <v>#N/A</v>
      </c>
      <c r="U295" s="143"/>
      <c r="V295" s="143"/>
      <c r="W295" s="143"/>
      <c r="X295" s="143"/>
      <c r="Y295" s="143"/>
      <c r="Z295" s="147"/>
    </row>
    <row r="296" spans="1:26" ht="24.95" customHeight="1" x14ac:dyDescent="0.2">
      <c r="A296" s="26">
        <f t="shared" si="32"/>
        <v>288</v>
      </c>
      <c r="B296" s="26">
        <f t="shared" si="38"/>
        <v>0</v>
      </c>
      <c r="C296" s="26">
        <f t="shared" si="33"/>
        <v>0</v>
      </c>
      <c r="D296" s="26">
        <f t="shared" si="34"/>
        <v>0</v>
      </c>
      <c r="E296" s="26">
        <f t="shared" si="35"/>
        <v>0</v>
      </c>
      <c r="F296" s="26">
        <f t="shared" si="36"/>
        <v>0</v>
      </c>
      <c r="G296" s="26">
        <f t="shared" si="37"/>
        <v>0</v>
      </c>
      <c r="H296" s="26" t="e">
        <f>+#REF!+#REF!</f>
        <v>#REF!</v>
      </c>
      <c r="I296" s="34">
        <v>288</v>
      </c>
      <c r="J296" s="217"/>
      <c r="K296" s="218"/>
      <c r="L296" s="143"/>
      <c r="M296" s="143"/>
      <c r="N296" s="157"/>
      <c r="O296" s="144"/>
      <c r="P296" s="143"/>
      <c r="Q296" s="143"/>
      <c r="R296" s="143"/>
      <c r="S296" s="143"/>
      <c r="T296" s="38" t="e">
        <f>+VLOOKUP(S296,GRUPO!$C$9:$D$15,2,FALSE)</f>
        <v>#N/A</v>
      </c>
      <c r="U296" s="143"/>
      <c r="V296" s="143"/>
      <c r="W296" s="143"/>
      <c r="X296" s="143"/>
      <c r="Y296" s="143"/>
      <c r="Z296" s="147"/>
    </row>
    <row r="297" spans="1:26" ht="24.95" customHeight="1" x14ac:dyDescent="0.2">
      <c r="A297" s="26">
        <f t="shared" si="32"/>
        <v>289</v>
      </c>
      <c r="B297" s="26">
        <f t="shared" si="38"/>
        <v>0</v>
      </c>
      <c r="C297" s="26">
        <f t="shared" si="33"/>
        <v>0</v>
      </c>
      <c r="D297" s="26">
        <f t="shared" si="34"/>
        <v>0</v>
      </c>
      <c r="E297" s="26">
        <f t="shared" si="35"/>
        <v>0</v>
      </c>
      <c r="F297" s="26">
        <f t="shared" si="36"/>
        <v>0</v>
      </c>
      <c r="G297" s="26">
        <f t="shared" si="37"/>
        <v>0</v>
      </c>
      <c r="H297" s="26" t="e">
        <f>+#REF!+#REF!</f>
        <v>#REF!</v>
      </c>
      <c r="I297" s="34">
        <v>289</v>
      </c>
      <c r="J297" s="217"/>
      <c r="K297" s="218"/>
      <c r="L297" s="143"/>
      <c r="M297" s="143"/>
      <c r="N297" s="157"/>
      <c r="O297" s="144"/>
      <c r="P297" s="143"/>
      <c r="Q297" s="143"/>
      <c r="R297" s="143"/>
      <c r="S297" s="143"/>
      <c r="T297" s="38" t="e">
        <f>+VLOOKUP(S297,GRUPO!$C$9:$D$15,2,FALSE)</f>
        <v>#N/A</v>
      </c>
      <c r="U297" s="143"/>
      <c r="V297" s="143"/>
      <c r="W297" s="143"/>
      <c r="X297" s="143"/>
      <c r="Y297" s="143"/>
      <c r="Z297" s="147"/>
    </row>
    <row r="298" spans="1:26" ht="24.95" customHeight="1" x14ac:dyDescent="0.2">
      <c r="A298" s="26">
        <f t="shared" si="32"/>
        <v>290</v>
      </c>
      <c r="B298" s="26">
        <f t="shared" si="38"/>
        <v>0</v>
      </c>
      <c r="C298" s="26">
        <f t="shared" si="33"/>
        <v>0</v>
      </c>
      <c r="D298" s="26">
        <f t="shared" si="34"/>
        <v>0</v>
      </c>
      <c r="E298" s="26">
        <f t="shared" si="35"/>
        <v>0</v>
      </c>
      <c r="F298" s="26">
        <f t="shared" si="36"/>
        <v>0</v>
      </c>
      <c r="G298" s="26">
        <f t="shared" si="37"/>
        <v>0</v>
      </c>
      <c r="H298" s="26" t="e">
        <f>+#REF!+#REF!</f>
        <v>#REF!</v>
      </c>
      <c r="I298" s="34">
        <v>290</v>
      </c>
      <c r="J298" s="217"/>
      <c r="K298" s="218"/>
      <c r="L298" s="143"/>
      <c r="M298" s="143"/>
      <c r="N298" s="157"/>
      <c r="O298" s="144"/>
      <c r="P298" s="143"/>
      <c r="Q298" s="143"/>
      <c r="R298" s="143"/>
      <c r="S298" s="143"/>
      <c r="T298" s="38" t="e">
        <f>+VLOOKUP(S298,GRUPO!$C$9:$D$15,2,FALSE)</f>
        <v>#N/A</v>
      </c>
      <c r="U298" s="143"/>
      <c r="V298" s="143"/>
      <c r="W298" s="143"/>
      <c r="X298" s="143"/>
      <c r="Y298" s="143"/>
      <c r="Z298" s="147"/>
    </row>
    <row r="299" spans="1:26" ht="24.95" customHeight="1" x14ac:dyDescent="0.2">
      <c r="A299" s="26">
        <f t="shared" si="32"/>
        <v>291</v>
      </c>
      <c r="B299" s="26">
        <f t="shared" si="38"/>
        <v>0</v>
      </c>
      <c r="C299" s="26">
        <f t="shared" si="33"/>
        <v>0</v>
      </c>
      <c r="D299" s="26">
        <f t="shared" si="34"/>
        <v>0</v>
      </c>
      <c r="E299" s="26">
        <f t="shared" si="35"/>
        <v>0</v>
      </c>
      <c r="F299" s="26">
        <f t="shared" si="36"/>
        <v>0</v>
      </c>
      <c r="G299" s="26">
        <f t="shared" si="37"/>
        <v>0</v>
      </c>
      <c r="H299" s="26" t="e">
        <f>+#REF!+#REF!</f>
        <v>#REF!</v>
      </c>
      <c r="I299" s="34">
        <v>291</v>
      </c>
      <c r="J299" s="217"/>
      <c r="K299" s="218"/>
      <c r="L299" s="143"/>
      <c r="M299" s="143"/>
      <c r="N299" s="157"/>
      <c r="O299" s="144"/>
      <c r="P299" s="143"/>
      <c r="Q299" s="143"/>
      <c r="R299" s="143"/>
      <c r="S299" s="143"/>
      <c r="T299" s="38" t="e">
        <f>+VLOOKUP(S299,GRUPO!$C$9:$D$15,2,FALSE)</f>
        <v>#N/A</v>
      </c>
      <c r="U299" s="143"/>
      <c r="V299" s="143"/>
      <c r="W299" s="143"/>
      <c r="X299" s="143"/>
      <c r="Y299" s="143"/>
      <c r="Z299" s="147"/>
    </row>
    <row r="300" spans="1:26" ht="24.95" customHeight="1" x14ac:dyDescent="0.2">
      <c r="A300" s="26">
        <f t="shared" si="32"/>
        <v>292</v>
      </c>
      <c r="B300" s="26">
        <f t="shared" si="38"/>
        <v>0</v>
      </c>
      <c r="C300" s="26">
        <f t="shared" si="33"/>
        <v>0</v>
      </c>
      <c r="D300" s="26">
        <f t="shared" si="34"/>
        <v>0</v>
      </c>
      <c r="E300" s="26">
        <f t="shared" si="35"/>
        <v>0</v>
      </c>
      <c r="F300" s="26">
        <f t="shared" si="36"/>
        <v>0</v>
      </c>
      <c r="G300" s="26">
        <f t="shared" si="37"/>
        <v>0</v>
      </c>
      <c r="H300" s="26" t="e">
        <f>+#REF!+#REF!</f>
        <v>#REF!</v>
      </c>
      <c r="I300" s="34">
        <v>292</v>
      </c>
      <c r="J300" s="217"/>
      <c r="K300" s="218"/>
      <c r="L300" s="143"/>
      <c r="M300" s="143"/>
      <c r="N300" s="157"/>
      <c r="O300" s="144"/>
      <c r="P300" s="143"/>
      <c r="Q300" s="143"/>
      <c r="R300" s="143"/>
      <c r="S300" s="143"/>
      <c r="T300" s="38" t="e">
        <f>+VLOOKUP(S300,GRUPO!$C$9:$D$15,2,FALSE)</f>
        <v>#N/A</v>
      </c>
      <c r="U300" s="143"/>
      <c r="V300" s="143"/>
      <c r="W300" s="143"/>
      <c r="X300" s="143"/>
      <c r="Y300" s="143"/>
      <c r="Z300" s="147"/>
    </row>
    <row r="301" spans="1:26" ht="24.95" customHeight="1" x14ac:dyDescent="0.2">
      <c r="A301" s="26">
        <f t="shared" si="32"/>
        <v>293</v>
      </c>
      <c r="B301" s="26">
        <f t="shared" si="38"/>
        <v>0</v>
      </c>
      <c r="C301" s="26">
        <f t="shared" si="33"/>
        <v>0</v>
      </c>
      <c r="D301" s="26">
        <f t="shared" si="34"/>
        <v>0</v>
      </c>
      <c r="E301" s="26">
        <f t="shared" si="35"/>
        <v>0</v>
      </c>
      <c r="F301" s="26">
        <f t="shared" si="36"/>
        <v>0</v>
      </c>
      <c r="G301" s="26">
        <f t="shared" si="37"/>
        <v>0</v>
      </c>
      <c r="H301" s="26" t="e">
        <f>+#REF!+#REF!</f>
        <v>#REF!</v>
      </c>
      <c r="I301" s="34">
        <v>293</v>
      </c>
      <c r="J301" s="217"/>
      <c r="K301" s="218"/>
      <c r="L301" s="143"/>
      <c r="M301" s="143"/>
      <c r="N301" s="157"/>
      <c r="O301" s="144"/>
      <c r="P301" s="143"/>
      <c r="Q301" s="143"/>
      <c r="R301" s="143"/>
      <c r="S301" s="143"/>
      <c r="T301" s="38" t="e">
        <f>+VLOOKUP(S301,GRUPO!$C$9:$D$15,2,FALSE)</f>
        <v>#N/A</v>
      </c>
      <c r="U301" s="143"/>
      <c r="V301" s="143"/>
      <c r="W301" s="143"/>
      <c r="X301" s="143"/>
      <c r="Y301" s="143"/>
      <c r="Z301" s="147"/>
    </row>
    <row r="302" spans="1:26" ht="24.95" customHeight="1" x14ac:dyDescent="0.2">
      <c r="A302" s="26">
        <f t="shared" si="32"/>
        <v>294</v>
      </c>
      <c r="B302" s="26">
        <f t="shared" si="38"/>
        <v>0</v>
      </c>
      <c r="C302" s="26">
        <f t="shared" si="33"/>
        <v>0</v>
      </c>
      <c r="D302" s="26">
        <f t="shared" si="34"/>
        <v>0</v>
      </c>
      <c r="E302" s="26">
        <f t="shared" si="35"/>
        <v>0</v>
      </c>
      <c r="F302" s="26">
        <f t="shared" si="36"/>
        <v>0</v>
      </c>
      <c r="G302" s="26">
        <f t="shared" si="37"/>
        <v>0</v>
      </c>
      <c r="H302" s="26" t="e">
        <f>+#REF!+#REF!</f>
        <v>#REF!</v>
      </c>
      <c r="I302" s="34">
        <v>294</v>
      </c>
      <c r="J302" s="217"/>
      <c r="K302" s="218"/>
      <c r="L302" s="143"/>
      <c r="M302" s="143"/>
      <c r="N302" s="157"/>
      <c r="O302" s="144"/>
      <c r="P302" s="143"/>
      <c r="Q302" s="143"/>
      <c r="R302" s="143"/>
      <c r="S302" s="143"/>
      <c r="T302" s="38" t="e">
        <f>+VLOOKUP(S302,GRUPO!$C$9:$D$15,2,FALSE)</f>
        <v>#N/A</v>
      </c>
      <c r="U302" s="143"/>
      <c r="V302" s="143"/>
      <c r="W302" s="143"/>
      <c r="X302" s="143"/>
      <c r="Y302" s="143"/>
      <c r="Z302" s="147"/>
    </row>
    <row r="303" spans="1:26" ht="24.95" customHeight="1" x14ac:dyDescent="0.2">
      <c r="A303" s="26">
        <f t="shared" si="32"/>
        <v>295</v>
      </c>
      <c r="B303" s="26">
        <f t="shared" si="38"/>
        <v>0</v>
      </c>
      <c r="C303" s="26">
        <f t="shared" si="33"/>
        <v>0</v>
      </c>
      <c r="D303" s="26">
        <f t="shared" si="34"/>
        <v>0</v>
      </c>
      <c r="E303" s="26">
        <f t="shared" si="35"/>
        <v>0</v>
      </c>
      <c r="F303" s="26">
        <f t="shared" si="36"/>
        <v>0</v>
      </c>
      <c r="G303" s="26">
        <f t="shared" si="37"/>
        <v>0</v>
      </c>
      <c r="H303" s="26" t="e">
        <f>+#REF!+#REF!</f>
        <v>#REF!</v>
      </c>
      <c r="I303" s="34">
        <v>295</v>
      </c>
      <c r="J303" s="217"/>
      <c r="K303" s="218"/>
      <c r="L303" s="143"/>
      <c r="M303" s="143"/>
      <c r="N303" s="157"/>
      <c r="O303" s="144"/>
      <c r="P303" s="143"/>
      <c r="Q303" s="143"/>
      <c r="R303" s="143"/>
      <c r="S303" s="143"/>
      <c r="T303" s="38" t="e">
        <f>+VLOOKUP(S303,GRUPO!$C$9:$D$15,2,FALSE)</f>
        <v>#N/A</v>
      </c>
      <c r="U303" s="143"/>
      <c r="V303" s="143"/>
      <c r="W303" s="143"/>
      <c r="X303" s="143"/>
      <c r="Y303" s="143"/>
      <c r="Z303" s="147"/>
    </row>
    <row r="304" spans="1:26" ht="24.95" customHeight="1" x14ac:dyDescent="0.2">
      <c r="A304" s="26">
        <f t="shared" si="32"/>
        <v>296</v>
      </c>
      <c r="B304" s="26">
        <f t="shared" si="38"/>
        <v>0</v>
      </c>
      <c r="C304" s="26">
        <f t="shared" si="33"/>
        <v>0</v>
      </c>
      <c r="D304" s="26">
        <f t="shared" si="34"/>
        <v>0</v>
      </c>
      <c r="E304" s="26">
        <f t="shared" si="35"/>
        <v>0</v>
      </c>
      <c r="F304" s="26">
        <f t="shared" si="36"/>
        <v>0</v>
      </c>
      <c r="G304" s="26">
        <f t="shared" si="37"/>
        <v>0</v>
      </c>
      <c r="H304" s="26" t="e">
        <f>+#REF!+#REF!</f>
        <v>#REF!</v>
      </c>
      <c r="I304" s="34">
        <v>296</v>
      </c>
      <c r="J304" s="217"/>
      <c r="K304" s="218"/>
      <c r="L304" s="143"/>
      <c r="M304" s="143"/>
      <c r="N304" s="157"/>
      <c r="O304" s="144"/>
      <c r="P304" s="143"/>
      <c r="Q304" s="143"/>
      <c r="R304" s="143"/>
      <c r="S304" s="143"/>
      <c r="T304" s="38" t="e">
        <f>+VLOOKUP(S304,GRUPO!$C$9:$D$15,2,FALSE)</f>
        <v>#N/A</v>
      </c>
      <c r="U304" s="143"/>
      <c r="V304" s="143"/>
      <c r="W304" s="143"/>
      <c r="X304" s="143"/>
      <c r="Y304" s="143"/>
      <c r="Z304" s="147"/>
    </row>
    <row r="305" spans="1:26" ht="24.95" customHeight="1" x14ac:dyDescent="0.2">
      <c r="A305" s="26">
        <f t="shared" si="32"/>
        <v>297</v>
      </c>
      <c r="B305" s="26">
        <f t="shared" si="38"/>
        <v>7</v>
      </c>
      <c r="C305" s="26">
        <f t="shared" si="33"/>
        <v>0</v>
      </c>
      <c r="D305" s="26">
        <f t="shared" si="34"/>
        <v>0</v>
      </c>
      <c r="E305" s="26">
        <f t="shared" si="35"/>
        <v>0</v>
      </c>
      <c r="F305" s="26">
        <f t="shared" si="36"/>
        <v>0</v>
      </c>
      <c r="G305" s="26">
        <f t="shared" si="37"/>
        <v>0</v>
      </c>
      <c r="H305" s="26" t="e">
        <f>+#REF!+#REF!</f>
        <v>#REF!</v>
      </c>
      <c r="I305" s="34">
        <v>297</v>
      </c>
      <c r="J305" s="217"/>
      <c r="K305" s="218"/>
      <c r="L305" s="143"/>
      <c r="M305" s="143"/>
      <c r="N305" s="157"/>
      <c r="O305" s="144"/>
      <c r="P305" s="143"/>
      <c r="Q305" s="143"/>
      <c r="R305" s="143"/>
      <c r="S305" s="143">
        <v>7</v>
      </c>
      <c r="T305" s="38" t="str">
        <f>+VLOOKUP(S305,GRUPO!$C$9:$D$15,2,FALSE)</f>
        <v>NINGUNO</v>
      </c>
      <c r="U305" s="143"/>
      <c r="V305" s="143"/>
      <c r="W305" s="143"/>
      <c r="X305" s="143"/>
      <c r="Y305" s="143"/>
      <c r="Z305" s="147"/>
    </row>
    <row r="306" spans="1:26" ht="24.95" customHeight="1" x14ac:dyDescent="0.2">
      <c r="A306" s="26">
        <f t="shared" si="32"/>
        <v>298</v>
      </c>
      <c r="B306" s="26">
        <f t="shared" si="38"/>
        <v>7</v>
      </c>
      <c r="C306" s="26">
        <f t="shared" si="33"/>
        <v>0</v>
      </c>
      <c r="D306" s="26">
        <f t="shared" si="34"/>
        <v>0</v>
      </c>
      <c r="E306" s="26">
        <f t="shared" si="35"/>
        <v>0</v>
      </c>
      <c r="F306" s="26">
        <f t="shared" si="36"/>
        <v>0</v>
      </c>
      <c r="G306" s="26">
        <f t="shared" si="37"/>
        <v>0</v>
      </c>
      <c r="H306" s="26" t="e">
        <f>+#REF!+#REF!</f>
        <v>#REF!</v>
      </c>
      <c r="I306" s="34">
        <v>298</v>
      </c>
      <c r="J306" s="217"/>
      <c r="K306" s="218"/>
      <c r="L306" s="143"/>
      <c r="M306" s="143"/>
      <c r="N306" s="157"/>
      <c r="O306" s="144"/>
      <c r="P306" s="143"/>
      <c r="Q306" s="143"/>
      <c r="R306" s="143"/>
      <c r="S306" s="143">
        <v>7</v>
      </c>
      <c r="T306" s="38" t="str">
        <f>+VLOOKUP(S306,GRUPO!$C$9:$D$15,2,FALSE)</f>
        <v>NINGUNO</v>
      </c>
      <c r="U306" s="143"/>
      <c r="V306" s="143"/>
      <c r="W306" s="143"/>
      <c r="X306" s="143"/>
      <c r="Y306" s="143"/>
      <c r="Z306" s="147"/>
    </row>
    <row r="307" spans="1:26" ht="24.95" customHeight="1" x14ac:dyDescent="0.2">
      <c r="A307" s="26">
        <f t="shared" si="32"/>
        <v>299</v>
      </c>
      <c r="B307" s="26">
        <f t="shared" si="38"/>
        <v>7</v>
      </c>
      <c r="C307" s="26">
        <f t="shared" si="33"/>
        <v>0</v>
      </c>
      <c r="D307" s="26">
        <f t="shared" si="34"/>
        <v>0</v>
      </c>
      <c r="E307" s="26">
        <f t="shared" si="35"/>
        <v>0</v>
      </c>
      <c r="F307" s="26">
        <f t="shared" si="36"/>
        <v>0</v>
      </c>
      <c r="G307" s="26">
        <f t="shared" si="37"/>
        <v>0</v>
      </c>
      <c r="H307" s="26" t="e">
        <f>+#REF!+#REF!</f>
        <v>#REF!</v>
      </c>
      <c r="I307" s="34">
        <v>299</v>
      </c>
      <c r="J307" s="217"/>
      <c r="K307" s="218"/>
      <c r="L307" s="143"/>
      <c r="M307" s="143"/>
      <c r="N307" s="157"/>
      <c r="O307" s="144"/>
      <c r="P307" s="143"/>
      <c r="Q307" s="143"/>
      <c r="R307" s="143"/>
      <c r="S307" s="143">
        <v>7</v>
      </c>
      <c r="T307" s="38" t="str">
        <f>+VLOOKUP(S307,GRUPO!$C$9:$D$15,2,FALSE)</f>
        <v>NINGUNO</v>
      </c>
      <c r="U307" s="143"/>
      <c r="V307" s="143"/>
      <c r="W307" s="143"/>
      <c r="X307" s="143"/>
      <c r="Y307" s="143"/>
      <c r="Z307" s="147"/>
    </row>
    <row r="308" spans="1:26" ht="24.95" customHeight="1" x14ac:dyDescent="0.2">
      <c r="A308" s="26">
        <f t="shared" si="32"/>
        <v>300</v>
      </c>
      <c r="B308" s="26">
        <f t="shared" si="38"/>
        <v>7</v>
      </c>
      <c r="C308" s="26">
        <f t="shared" si="33"/>
        <v>0</v>
      </c>
      <c r="D308" s="26">
        <f t="shared" si="34"/>
        <v>0</v>
      </c>
      <c r="E308" s="26">
        <f t="shared" si="35"/>
        <v>0</v>
      </c>
      <c r="F308" s="26">
        <f t="shared" si="36"/>
        <v>0</v>
      </c>
      <c r="G308" s="26">
        <f t="shared" si="37"/>
        <v>0</v>
      </c>
      <c r="H308" s="26" t="e">
        <f>+#REF!+#REF!</f>
        <v>#REF!</v>
      </c>
      <c r="I308" s="34">
        <v>300</v>
      </c>
      <c r="J308" s="217"/>
      <c r="K308" s="218"/>
      <c r="L308" s="143"/>
      <c r="M308" s="143"/>
      <c r="N308" s="157"/>
      <c r="O308" s="144"/>
      <c r="P308" s="143"/>
      <c r="Q308" s="143"/>
      <c r="R308" s="143"/>
      <c r="S308" s="143">
        <v>7</v>
      </c>
      <c r="T308" s="38" t="str">
        <f>+VLOOKUP(S308,GRUPO!$C$9:$D$15,2,FALSE)</f>
        <v>NINGUNO</v>
      </c>
      <c r="U308" s="143"/>
      <c r="V308" s="143"/>
      <c r="W308" s="143"/>
      <c r="X308" s="143"/>
      <c r="Y308" s="143"/>
      <c r="Z308" s="147"/>
    </row>
    <row r="309" spans="1:26" ht="24.95" customHeight="1" x14ac:dyDescent="0.2">
      <c r="A309" s="26">
        <f t="shared" si="32"/>
        <v>301</v>
      </c>
      <c r="B309" s="26">
        <f>+S309</f>
        <v>7</v>
      </c>
      <c r="C309" s="26">
        <f t="shared" si="33"/>
        <v>0</v>
      </c>
      <c r="D309" s="26">
        <f t="shared" si="34"/>
        <v>0</v>
      </c>
      <c r="E309" s="26">
        <f t="shared" si="35"/>
        <v>0</v>
      </c>
      <c r="F309" s="26">
        <f t="shared" si="36"/>
        <v>0</v>
      </c>
      <c r="G309" s="26">
        <f t="shared" si="37"/>
        <v>0</v>
      </c>
      <c r="H309" s="26" t="e">
        <f>+#REF!+#REF!</f>
        <v>#REF!</v>
      </c>
      <c r="I309" s="34">
        <v>301</v>
      </c>
      <c r="J309" s="145"/>
      <c r="K309" s="146"/>
      <c r="L309" s="143"/>
      <c r="M309" s="143"/>
      <c r="N309" s="157"/>
      <c r="O309" s="144"/>
      <c r="P309" s="143"/>
      <c r="Q309" s="143"/>
      <c r="R309" s="143"/>
      <c r="S309" s="143">
        <v>7</v>
      </c>
      <c r="T309" s="38" t="str">
        <f>+VLOOKUP(S309,GRUPO!$C$9:$D$15,2,FALSE)</f>
        <v>NINGUNO</v>
      </c>
      <c r="U309" s="143"/>
      <c r="V309" s="143"/>
      <c r="W309" s="143"/>
      <c r="X309" s="143"/>
      <c r="Y309" s="143"/>
      <c r="Z309" s="147"/>
    </row>
    <row r="310" spans="1:26" ht="24.95" customHeight="1" x14ac:dyDescent="0.2">
      <c r="A310" s="26">
        <f t="shared" si="32"/>
        <v>302</v>
      </c>
      <c r="B310" s="26">
        <f>+S310</f>
        <v>7</v>
      </c>
      <c r="C310" s="26">
        <f t="shared" si="33"/>
        <v>0</v>
      </c>
      <c r="D310" s="26">
        <f t="shared" si="34"/>
        <v>0</v>
      </c>
      <c r="E310" s="26">
        <f t="shared" si="35"/>
        <v>0</v>
      </c>
      <c r="F310" s="26">
        <f t="shared" si="36"/>
        <v>0</v>
      </c>
      <c r="G310" s="26">
        <f t="shared" si="37"/>
        <v>0</v>
      </c>
      <c r="H310" s="26" t="e">
        <f>+#REF!+#REF!</f>
        <v>#REF!</v>
      </c>
      <c r="I310" s="34">
        <v>302</v>
      </c>
      <c r="J310" s="145"/>
      <c r="K310" s="146"/>
      <c r="L310" s="143"/>
      <c r="M310" s="143"/>
      <c r="N310" s="157"/>
      <c r="O310" s="144"/>
      <c r="P310" s="143"/>
      <c r="Q310" s="143"/>
      <c r="R310" s="143"/>
      <c r="S310" s="143">
        <v>7</v>
      </c>
      <c r="T310" s="38" t="str">
        <f>+VLOOKUP(S310,GRUPO!$C$9:$D$15,2,FALSE)</f>
        <v>NINGUNO</v>
      </c>
      <c r="U310" s="143"/>
      <c r="V310" s="143"/>
      <c r="W310" s="143"/>
      <c r="X310" s="143"/>
      <c r="Y310" s="143"/>
      <c r="Z310" s="147"/>
    </row>
    <row r="311" spans="1:26" ht="24.95" customHeight="1" x14ac:dyDescent="0.2">
      <c r="A311" s="26">
        <f t="shared" si="32"/>
        <v>303</v>
      </c>
      <c r="B311" s="26">
        <f>+S311</f>
        <v>7</v>
      </c>
      <c r="C311" s="26">
        <f t="shared" si="33"/>
        <v>0</v>
      </c>
      <c r="D311" s="26">
        <f t="shared" si="34"/>
        <v>0</v>
      </c>
      <c r="E311" s="26">
        <f t="shared" si="35"/>
        <v>0</v>
      </c>
      <c r="F311" s="26">
        <f t="shared" si="36"/>
        <v>0</v>
      </c>
      <c r="G311" s="26">
        <f t="shared" si="37"/>
        <v>0</v>
      </c>
      <c r="H311" s="26" t="e">
        <f>+#REF!+#REF!</f>
        <v>#REF!</v>
      </c>
      <c r="I311" s="34">
        <v>303</v>
      </c>
      <c r="J311" s="217"/>
      <c r="K311" s="218"/>
      <c r="L311" s="143"/>
      <c r="M311" s="143"/>
      <c r="N311" s="157"/>
      <c r="O311" s="144"/>
      <c r="P311" s="143"/>
      <c r="Q311" s="143"/>
      <c r="R311" s="143"/>
      <c r="S311" s="143">
        <v>7</v>
      </c>
      <c r="T311" s="38" t="str">
        <f>+VLOOKUP(S311,GRUPO!$C$9:$D$15,2,FALSE)</f>
        <v>NINGUNO</v>
      </c>
      <c r="U311" s="143"/>
      <c r="V311" s="143"/>
      <c r="W311" s="143"/>
      <c r="X311" s="143"/>
      <c r="Y311" s="143"/>
      <c r="Z311" s="147"/>
    </row>
    <row r="312" spans="1:26" ht="24.95" customHeight="1" x14ac:dyDescent="0.2">
      <c r="A312" s="26">
        <f t="shared" si="32"/>
        <v>304</v>
      </c>
      <c r="B312" s="26">
        <f t="shared" ref="B312:B341" si="39">+S312</f>
        <v>7</v>
      </c>
      <c r="C312" s="26">
        <f t="shared" si="33"/>
        <v>0</v>
      </c>
      <c r="D312" s="26">
        <f t="shared" si="34"/>
        <v>0</v>
      </c>
      <c r="E312" s="26">
        <f t="shared" si="35"/>
        <v>0</v>
      </c>
      <c r="F312" s="26">
        <f t="shared" si="36"/>
        <v>0</v>
      </c>
      <c r="G312" s="26">
        <f t="shared" si="37"/>
        <v>0</v>
      </c>
      <c r="H312" s="26" t="e">
        <f>+#REF!+#REF!</f>
        <v>#REF!</v>
      </c>
      <c r="I312" s="34">
        <v>304</v>
      </c>
      <c r="J312" s="217"/>
      <c r="K312" s="218"/>
      <c r="L312" s="143"/>
      <c r="M312" s="143"/>
      <c r="N312" s="157"/>
      <c r="O312" s="144"/>
      <c r="P312" s="143"/>
      <c r="Q312" s="143"/>
      <c r="R312" s="143"/>
      <c r="S312" s="143">
        <v>7</v>
      </c>
      <c r="T312" s="38" t="str">
        <f>+VLOOKUP(S312,GRUPO!$C$9:$D$15,2,FALSE)</f>
        <v>NINGUNO</v>
      </c>
      <c r="U312" s="143"/>
      <c r="V312" s="143"/>
      <c r="W312" s="143"/>
      <c r="X312" s="143"/>
      <c r="Y312" s="143"/>
      <c r="Z312" s="147"/>
    </row>
    <row r="313" spans="1:26" ht="24.95" customHeight="1" x14ac:dyDescent="0.2">
      <c r="A313" s="26">
        <f t="shared" si="32"/>
        <v>305</v>
      </c>
      <c r="B313" s="26">
        <f t="shared" si="39"/>
        <v>7</v>
      </c>
      <c r="C313" s="26">
        <f t="shared" si="33"/>
        <v>0</v>
      </c>
      <c r="D313" s="26">
        <f t="shared" si="34"/>
        <v>0</v>
      </c>
      <c r="E313" s="26">
        <f t="shared" si="35"/>
        <v>0</v>
      </c>
      <c r="F313" s="26">
        <f t="shared" si="36"/>
        <v>0</v>
      </c>
      <c r="G313" s="26">
        <f t="shared" si="37"/>
        <v>0</v>
      </c>
      <c r="H313" s="26" t="e">
        <f>+#REF!+#REF!</f>
        <v>#REF!</v>
      </c>
      <c r="I313" s="34">
        <v>305</v>
      </c>
      <c r="J313" s="217"/>
      <c r="K313" s="218"/>
      <c r="L313" s="143"/>
      <c r="M313" s="143"/>
      <c r="N313" s="157"/>
      <c r="O313" s="144"/>
      <c r="P313" s="143"/>
      <c r="Q313" s="143"/>
      <c r="R313" s="143"/>
      <c r="S313" s="143">
        <v>7</v>
      </c>
      <c r="T313" s="38" t="str">
        <f>+VLOOKUP(S313,GRUPO!$C$9:$D$15,2,FALSE)</f>
        <v>NINGUNO</v>
      </c>
      <c r="U313" s="143"/>
      <c r="V313" s="143"/>
      <c r="W313" s="143"/>
      <c r="X313" s="143"/>
      <c r="Y313" s="143"/>
      <c r="Z313" s="147"/>
    </row>
    <row r="314" spans="1:26" ht="24.95" customHeight="1" x14ac:dyDescent="0.2">
      <c r="A314" s="26">
        <f t="shared" si="32"/>
        <v>306</v>
      </c>
      <c r="B314" s="26">
        <f t="shared" si="39"/>
        <v>7</v>
      </c>
      <c r="C314" s="26">
        <f t="shared" si="33"/>
        <v>0</v>
      </c>
      <c r="D314" s="26">
        <f t="shared" si="34"/>
        <v>0</v>
      </c>
      <c r="E314" s="26">
        <f t="shared" si="35"/>
        <v>0</v>
      </c>
      <c r="F314" s="26">
        <f t="shared" si="36"/>
        <v>0</v>
      </c>
      <c r="G314" s="26">
        <f t="shared" si="37"/>
        <v>0</v>
      </c>
      <c r="H314" s="26" t="e">
        <f>+#REF!+#REF!</f>
        <v>#REF!</v>
      </c>
      <c r="I314" s="34">
        <v>306</v>
      </c>
      <c r="J314" s="217"/>
      <c r="K314" s="218"/>
      <c r="L314" s="143"/>
      <c r="M314" s="143"/>
      <c r="N314" s="157"/>
      <c r="O314" s="144"/>
      <c r="P314" s="143"/>
      <c r="Q314" s="143"/>
      <c r="R314" s="143"/>
      <c r="S314" s="143">
        <v>7</v>
      </c>
      <c r="T314" s="38" t="str">
        <f>+VLOOKUP(S314,GRUPO!$C$9:$D$15,2,FALSE)</f>
        <v>NINGUNO</v>
      </c>
      <c r="U314" s="143"/>
      <c r="V314" s="143"/>
      <c r="W314" s="143"/>
      <c r="X314" s="143"/>
      <c r="Y314" s="143"/>
      <c r="Z314" s="147"/>
    </row>
    <row r="315" spans="1:26" ht="24.95" customHeight="1" x14ac:dyDescent="0.2">
      <c r="A315" s="26">
        <f t="shared" si="32"/>
        <v>307</v>
      </c>
      <c r="B315" s="26">
        <f t="shared" si="39"/>
        <v>7</v>
      </c>
      <c r="C315" s="26">
        <f t="shared" si="33"/>
        <v>0</v>
      </c>
      <c r="D315" s="26">
        <f t="shared" si="34"/>
        <v>0</v>
      </c>
      <c r="E315" s="26">
        <f t="shared" si="35"/>
        <v>0</v>
      </c>
      <c r="F315" s="26">
        <f t="shared" si="36"/>
        <v>0</v>
      </c>
      <c r="G315" s="26">
        <f t="shared" si="37"/>
        <v>0</v>
      </c>
      <c r="H315" s="26" t="e">
        <f>+#REF!+#REF!</f>
        <v>#REF!</v>
      </c>
      <c r="I315" s="34">
        <v>307</v>
      </c>
      <c r="J315" s="217"/>
      <c r="K315" s="218"/>
      <c r="L315" s="143"/>
      <c r="M315" s="143"/>
      <c r="N315" s="157"/>
      <c r="O315" s="144"/>
      <c r="P315" s="143"/>
      <c r="Q315" s="143"/>
      <c r="R315" s="143"/>
      <c r="S315" s="143">
        <v>7</v>
      </c>
      <c r="T315" s="38" t="str">
        <f>+VLOOKUP(S315,GRUPO!$C$9:$D$15,2,FALSE)</f>
        <v>NINGUNO</v>
      </c>
      <c r="U315" s="143"/>
      <c r="V315" s="143"/>
      <c r="W315" s="143"/>
      <c r="X315" s="143"/>
      <c r="Y315" s="143"/>
      <c r="Z315" s="147"/>
    </row>
    <row r="316" spans="1:26" ht="24.95" customHeight="1" x14ac:dyDescent="0.2">
      <c r="A316" s="26">
        <f t="shared" si="32"/>
        <v>308</v>
      </c>
      <c r="B316" s="26">
        <f t="shared" si="39"/>
        <v>7</v>
      </c>
      <c r="C316" s="26">
        <f t="shared" si="33"/>
        <v>0</v>
      </c>
      <c r="D316" s="26">
        <f t="shared" si="34"/>
        <v>0</v>
      </c>
      <c r="E316" s="26">
        <f t="shared" si="35"/>
        <v>0</v>
      </c>
      <c r="F316" s="26">
        <f t="shared" si="36"/>
        <v>0</v>
      </c>
      <c r="G316" s="26">
        <f t="shared" si="37"/>
        <v>0</v>
      </c>
      <c r="H316" s="26" t="e">
        <f>+#REF!+#REF!</f>
        <v>#REF!</v>
      </c>
      <c r="I316" s="34">
        <v>308</v>
      </c>
      <c r="J316" s="217"/>
      <c r="K316" s="218"/>
      <c r="L316" s="143"/>
      <c r="M316" s="143"/>
      <c r="N316" s="157"/>
      <c r="O316" s="144"/>
      <c r="P316" s="143"/>
      <c r="Q316" s="143"/>
      <c r="R316" s="143"/>
      <c r="S316" s="143">
        <v>7</v>
      </c>
      <c r="T316" s="38" t="str">
        <f>+VLOOKUP(S316,GRUPO!$C$9:$D$15,2,FALSE)</f>
        <v>NINGUNO</v>
      </c>
      <c r="U316" s="143"/>
      <c r="V316" s="143"/>
      <c r="W316" s="143"/>
      <c r="X316" s="143"/>
      <c r="Y316" s="143"/>
      <c r="Z316" s="147"/>
    </row>
    <row r="317" spans="1:26" ht="24.95" customHeight="1" x14ac:dyDescent="0.2">
      <c r="A317" s="26">
        <f t="shared" si="32"/>
        <v>309</v>
      </c>
      <c r="B317" s="26">
        <f t="shared" si="39"/>
        <v>7</v>
      </c>
      <c r="C317" s="26">
        <f t="shared" si="33"/>
        <v>0</v>
      </c>
      <c r="D317" s="26">
        <f t="shared" si="34"/>
        <v>0</v>
      </c>
      <c r="E317" s="26">
        <f t="shared" si="35"/>
        <v>0</v>
      </c>
      <c r="F317" s="26">
        <f t="shared" si="36"/>
        <v>0</v>
      </c>
      <c r="G317" s="26">
        <f t="shared" si="37"/>
        <v>0</v>
      </c>
      <c r="H317" s="26" t="e">
        <f>+#REF!+#REF!</f>
        <v>#REF!</v>
      </c>
      <c r="I317" s="34">
        <v>309</v>
      </c>
      <c r="J317" s="217"/>
      <c r="K317" s="218"/>
      <c r="L317" s="143"/>
      <c r="M317" s="143"/>
      <c r="N317" s="157"/>
      <c r="O317" s="144"/>
      <c r="P317" s="143"/>
      <c r="Q317" s="143"/>
      <c r="R317" s="143"/>
      <c r="S317" s="143">
        <v>7</v>
      </c>
      <c r="T317" s="38" t="str">
        <f>+VLOOKUP(S317,GRUPO!$C$9:$D$15,2,FALSE)</f>
        <v>NINGUNO</v>
      </c>
      <c r="U317" s="143"/>
      <c r="V317" s="143"/>
      <c r="W317" s="143"/>
      <c r="X317" s="143"/>
      <c r="Y317" s="143"/>
      <c r="Z317" s="147"/>
    </row>
    <row r="318" spans="1:26" ht="24.95" customHeight="1" x14ac:dyDescent="0.2">
      <c r="A318" s="26">
        <f t="shared" si="32"/>
        <v>310</v>
      </c>
      <c r="B318" s="26">
        <f t="shared" si="39"/>
        <v>7</v>
      </c>
      <c r="C318" s="26">
        <f t="shared" si="33"/>
        <v>0</v>
      </c>
      <c r="D318" s="26">
        <f t="shared" si="34"/>
        <v>0</v>
      </c>
      <c r="E318" s="26">
        <f t="shared" si="35"/>
        <v>0</v>
      </c>
      <c r="F318" s="26">
        <f t="shared" si="36"/>
        <v>0</v>
      </c>
      <c r="G318" s="26">
        <f t="shared" si="37"/>
        <v>0</v>
      </c>
      <c r="H318" s="26" t="e">
        <f>+#REF!+#REF!</f>
        <v>#REF!</v>
      </c>
      <c r="I318" s="34">
        <v>310</v>
      </c>
      <c r="J318" s="217"/>
      <c r="K318" s="218"/>
      <c r="L318" s="143"/>
      <c r="M318" s="143"/>
      <c r="N318" s="157"/>
      <c r="O318" s="144"/>
      <c r="P318" s="143"/>
      <c r="Q318" s="143"/>
      <c r="R318" s="143"/>
      <c r="S318" s="143">
        <v>7</v>
      </c>
      <c r="T318" s="38" t="str">
        <f>+VLOOKUP(S318,GRUPO!$C$9:$D$15,2,FALSE)</f>
        <v>NINGUNO</v>
      </c>
      <c r="U318" s="143"/>
      <c r="V318" s="143"/>
      <c r="W318" s="143"/>
      <c r="X318" s="143"/>
      <c r="Y318" s="143"/>
      <c r="Z318" s="147"/>
    </row>
    <row r="319" spans="1:26" ht="24.95" customHeight="1" x14ac:dyDescent="0.2">
      <c r="A319" s="26">
        <f t="shared" si="32"/>
        <v>311</v>
      </c>
      <c r="B319" s="26">
        <f t="shared" si="39"/>
        <v>7</v>
      </c>
      <c r="C319" s="26">
        <f t="shared" si="33"/>
        <v>0</v>
      </c>
      <c r="D319" s="26">
        <f t="shared" si="34"/>
        <v>0</v>
      </c>
      <c r="E319" s="26">
        <f t="shared" si="35"/>
        <v>0</v>
      </c>
      <c r="F319" s="26">
        <f t="shared" si="36"/>
        <v>0</v>
      </c>
      <c r="G319" s="26">
        <f t="shared" si="37"/>
        <v>0</v>
      </c>
      <c r="H319" s="26" t="e">
        <f>+#REF!+#REF!</f>
        <v>#REF!</v>
      </c>
      <c r="I319" s="34">
        <v>311</v>
      </c>
      <c r="J319" s="217"/>
      <c r="K319" s="218"/>
      <c r="L319" s="143"/>
      <c r="M319" s="143"/>
      <c r="N319" s="157"/>
      <c r="O319" s="144"/>
      <c r="P319" s="143"/>
      <c r="Q319" s="143"/>
      <c r="R319" s="143"/>
      <c r="S319" s="143">
        <v>7</v>
      </c>
      <c r="T319" s="38" t="str">
        <f>+VLOOKUP(S319,GRUPO!$C$9:$D$15,2,FALSE)</f>
        <v>NINGUNO</v>
      </c>
      <c r="U319" s="143"/>
      <c r="V319" s="143"/>
      <c r="W319" s="143"/>
      <c r="X319" s="143"/>
      <c r="Y319" s="143"/>
      <c r="Z319" s="147"/>
    </row>
    <row r="320" spans="1:26" ht="24.95" customHeight="1" x14ac:dyDescent="0.2">
      <c r="A320" s="26">
        <f t="shared" si="32"/>
        <v>312</v>
      </c>
      <c r="B320" s="26">
        <f t="shared" si="39"/>
        <v>7</v>
      </c>
      <c r="C320" s="26">
        <f t="shared" si="33"/>
        <v>0</v>
      </c>
      <c r="D320" s="26">
        <f t="shared" si="34"/>
        <v>0</v>
      </c>
      <c r="E320" s="26">
        <f t="shared" si="35"/>
        <v>0</v>
      </c>
      <c r="F320" s="26">
        <f t="shared" si="36"/>
        <v>0</v>
      </c>
      <c r="G320" s="26">
        <f t="shared" si="37"/>
        <v>0</v>
      </c>
      <c r="H320" s="26" t="e">
        <f>+#REF!+#REF!</f>
        <v>#REF!</v>
      </c>
      <c r="I320" s="34">
        <v>312</v>
      </c>
      <c r="J320" s="217"/>
      <c r="K320" s="218"/>
      <c r="L320" s="143"/>
      <c r="M320" s="143"/>
      <c r="N320" s="157"/>
      <c r="O320" s="144"/>
      <c r="P320" s="143"/>
      <c r="Q320" s="143"/>
      <c r="R320" s="143"/>
      <c r="S320" s="143">
        <v>7</v>
      </c>
      <c r="T320" s="38" t="str">
        <f>+VLOOKUP(S320,GRUPO!$C$9:$D$15,2,FALSE)</f>
        <v>NINGUNO</v>
      </c>
      <c r="U320" s="143"/>
      <c r="V320" s="143"/>
      <c r="W320" s="143"/>
      <c r="X320" s="143"/>
      <c r="Y320" s="143"/>
      <c r="Z320" s="147"/>
    </row>
    <row r="321" spans="1:26" ht="24.95" customHeight="1" x14ac:dyDescent="0.2">
      <c r="A321" s="26">
        <f t="shared" si="32"/>
        <v>313</v>
      </c>
      <c r="B321" s="26">
        <f t="shared" si="39"/>
        <v>7</v>
      </c>
      <c r="C321" s="26">
        <f t="shared" si="33"/>
        <v>0</v>
      </c>
      <c r="D321" s="26">
        <f t="shared" si="34"/>
        <v>0</v>
      </c>
      <c r="E321" s="26">
        <f t="shared" si="35"/>
        <v>0</v>
      </c>
      <c r="F321" s="26">
        <f t="shared" si="36"/>
        <v>0</v>
      </c>
      <c r="G321" s="26">
        <f t="shared" si="37"/>
        <v>0</v>
      </c>
      <c r="H321" s="26" t="e">
        <f>+#REF!+#REF!</f>
        <v>#REF!</v>
      </c>
      <c r="I321" s="34">
        <v>313</v>
      </c>
      <c r="J321" s="217"/>
      <c r="K321" s="218"/>
      <c r="L321" s="143"/>
      <c r="M321" s="143"/>
      <c r="N321" s="157"/>
      <c r="O321" s="144"/>
      <c r="P321" s="143"/>
      <c r="Q321" s="143"/>
      <c r="R321" s="143"/>
      <c r="S321" s="143">
        <v>7</v>
      </c>
      <c r="T321" s="38" t="str">
        <f>+VLOOKUP(S321,GRUPO!$C$9:$D$15,2,FALSE)</f>
        <v>NINGUNO</v>
      </c>
      <c r="U321" s="143"/>
      <c r="V321" s="143"/>
      <c r="W321" s="143"/>
      <c r="X321" s="143"/>
      <c r="Y321" s="143"/>
      <c r="Z321" s="147"/>
    </row>
    <row r="322" spans="1:26" ht="24.95" customHeight="1" x14ac:dyDescent="0.2">
      <c r="A322" s="26">
        <f t="shared" si="32"/>
        <v>314</v>
      </c>
      <c r="B322" s="26">
        <f t="shared" si="39"/>
        <v>7</v>
      </c>
      <c r="C322" s="26">
        <f t="shared" si="33"/>
        <v>0</v>
      </c>
      <c r="D322" s="26">
        <f t="shared" si="34"/>
        <v>0</v>
      </c>
      <c r="E322" s="26">
        <f t="shared" si="35"/>
        <v>0</v>
      </c>
      <c r="F322" s="26">
        <f t="shared" si="36"/>
        <v>0</v>
      </c>
      <c r="G322" s="26">
        <f t="shared" si="37"/>
        <v>0</v>
      </c>
      <c r="H322" s="26" t="e">
        <f>+#REF!+#REF!</f>
        <v>#REF!</v>
      </c>
      <c r="I322" s="34">
        <v>314</v>
      </c>
      <c r="J322" s="217"/>
      <c r="K322" s="218"/>
      <c r="L322" s="143"/>
      <c r="M322" s="143"/>
      <c r="N322" s="157"/>
      <c r="O322" s="144"/>
      <c r="P322" s="143"/>
      <c r="Q322" s="143"/>
      <c r="R322" s="143"/>
      <c r="S322" s="143">
        <v>7</v>
      </c>
      <c r="T322" s="38" t="str">
        <f>+VLOOKUP(S322,GRUPO!$C$9:$D$15,2,FALSE)</f>
        <v>NINGUNO</v>
      </c>
      <c r="U322" s="143"/>
      <c r="V322" s="143"/>
      <c r="W322" s="143"/>
      <c r="X322" s="143"/>
      <c r="Y322" s="143"/>
      <c r="Z322" s="147"/>
    </row>
    <row r="323" spans="1:26" ht="24.95" customHeight="1" x14ac:dyDescent="0.2">
      <c r="A323" s="26">
        <f t="shared" si="32"/>
        <v>315</v>
      </c>
      <c r="B323" s="26">
        <f t="shared" si="39"/>
        <v>7</v>
      </c>
      <c r="C323" s="26">
        <f t="shared" si="33"/>
        <v>0</v>
      </c>
      <c r="D323" s="26">
        <f t="shared" si="34"/>
        <v>0</v>
      </c>
      <c r="E323" s="26">
        <f t="shared" si="35"/>
        <v>0</v>
      </c>
      <c r="F323" s="26">
        <f t="shared" si="36"/>
        <v>0</v>
      </c>
      <c r="G323" s="26">
        <f t="shared" si="37"/>
        <v>0</v>
      </c>
      <c r="H323" s="26" t="e">
        <f>+#REF!+#REF!</f>
        <v>#REF!</v>
      </c>
      <c r="I323" s="34">
        <v>315</v>
      </c>
      <c r="J323" s="217"/>
      <c r="K323" s="218"/>
      <c r="L323" s="143"/>
      <c r="M323" s="143"/>
      <c r="N323" s="157"/>
      <c r="O323" s="144"/>
      <c r="P323" s="143"/>
      <c r="Q323" s="143"/>
      <c r="R323" s="143"/>
      <c r="S323" s="143">
        <v>7</v>
      </c>
      <c r="T323" s="38" t="str">
        <f>+VLOOKUP(S323,GRUPO!$C$9:$D$15,2,FALSE)</f>
        <v>NINGUNO</v>
      </c>
      <c r="U323" s="143"/>
      <c r="V323" s="143"/>
      <c r="W323" s="143"/>
      <c r="X323" s="143"/>
      <c r="Y323" s="143"/>
      <c r="Z323" s="147"/>
    </row>
    <row r="324" spans="1:26" ht="24.95" customHeight="1" x14ac:dyDescent="0.2">
      <c r="A324" s="26">
        <f t="shared" si="32"/>
        <v>316</v>
      </c>
      <c r="B324" s="26">
        <f t="shared" si="39"/>
        <v>7</v>
      </c>
      <c r="C324" s="26">
        <f t="shared" si="33"/>
        <v>0</v>
      </c>
      <c r="D324" s="26">
        <f t="shared" si="34"/>
        <v>0</v>
      </c>
      <c r="E324" s="26">
        <f t="shared" si="35"/>
        <v>0</v>
      </c>
      <c r="F324" s="26">
        <f t="shared" si="36"/>
        <v>0</v>
      </c>
      <c r="G324" s="26">
        <f t="shared" si="37"/>
        <v>0</v>
      </c>
      <c r="H324" s="26" t="e">
        <f>+#REF!+#REF!</f>
        <v>#REF!</v>
      </c>
      <c r="I324" s="34">
        <v>316</v>
      </c>
      <c r="J324" s="217"/>
      <c r="K324" s="218"/>
      <c r="L324" s="143"/>
      <c r="M324" s="143"/>
      <c r="N324" s="157"/>
      <c r="O324" s="144"/>
      <c r="P324" s="143"/>
      <c r="Q324" s="143"/>
      <c r="R324" s="143"/>
      <c r="S324" s="143">
        <v>7</v>
      </c>
      <c r="T324" s="38" t="str">
        <f>+VLOOKUP(S324,GRUPO!$C$9:$D$15,2,FALSE)</f>
        <v>NINGUNO</v>
      </c>
      <c r="U324" s="143"/>
      <c r="V324" s="143"/>
      <c r="W324" s="143"/>
      <c r="X324" s="143"/>
      <c r="Y324" s="143"/>
      <c r="Z324" s="147"/>
    </row>
    <row r="325" spans="1:26" ht="24.95" customHeight="1" x14ac:dyDescent="0.2">
      <c r="A325" s="26">
        <f t="shared" si="32"/>
        <v>317</v>
      </c>
      <c r="B325" s="26">
        <f t="shared" si="39"/>
        <v>7</v>
      </c>
      <c r="C325" s="26">
        <f t="shared" si="33"/>
        <v>0</v>
      </c>
      <c r="D325" s="26">
        <f t="shared" si="34"/>
        <v>0</v>
      </c>
      <c r="E325" s="26">
        <f t="shared" si="35"/>
        <v>0</v>
      </c>
      <c r="F325" s="26">
        <f t="shared" si="36"/>
        <v>0</v>
      </c>
      <c r="G325" s="26">
        <f t="shared" si="37"/>
        <v>0</v>
      </c>
      <c r="H325" s="26" t="e">
        <f>+#REF!+#REF!</f>
        <v>#REF!</v>
      </c>
      <c r="I325" s="34">
        <v>317</v>
      </c>
      <c r="J325" s="217"/>
      <c r="K325" s="218"/>
      <c r="L325" s="143"/>
      <c r="M325" s="143"/>
      <c r="N325" s="157"/>
      <c r="O325" s="144"/>
      <c r="P325" s="143"/>
      <c r="Q325" s="143"/>
      <c r="R325" s="143"/>
      <c r="S325" s="143">
        <v>7</v>
      </c>
      <c r="T325" s="38" t="str">
        <f>+VLOOKUP(S325,GRUPO!$C$9:$D$15,2,FALSE)</f>
        <v>NINGUNO</v>
      </c>
      <c r="U325" s="143"/>
      <c r="V325" s="143"/>
      <c r="W325" s="143"/>
      <c r="X325" s="143"/>
      <c r="Y325" s="143"/>
      <c r="Z325" s="147"/>
    </row>
    <row r="326" spans="1:26" ht="24.95" customHeight="1" x14ac:dyDescent="0.2">
      <c r="A326" s="26">
        <f t="shared" si="32"/>
        <v>318</v>
      </c>
      <c r="B326" s="26">
        <f t="shared" si="39"/>
        <v>7</v>
      </c>
      <c r="C326" s="26">
        <f t="shared" si="33"/>
        <v>0</v>
      </c>
      <c r="D326" s="26">
        <f t="shared" si="34"/>
        <v>0</v>
      </c>
      <c r="E326" s="26">
        <f t="shared" si="35"/>
        <v>0</v>
      </c>
      <c r="F326" s="26">
        <f t="shared" si="36"/>
        <v>0</v>
      </c>
      <c r="G326" s="26">
        <f t="shared" si="37"/>
        <v>0</v>
      </c>
      <c r="H326" s="26" t="e">
        <f>+#REF!+#REF!</f>
        <v>#REF!</v>
      </c>
      <c r="I326" s="34">
        <v>318</v>
      </c>
      <c r="J326" s="217"/>
      <c r="K326" s="218"/>
      <c r="L326" s="143"/>
      <c r="M326" s="143"/>
      <c r="N326" s="157"/>
      <c r="O326" s="144"/>
      <c r="P326" s="143"/>
      <c r="Q326" s="143"/>
      <c r="R326" s="143"/>
      <c r="S326" s="143">
        <v>7</v>
      </c>
      <c r="T326" s="38" t="str">
        <f>+VLOOKUP(S326,GRUPO!$C$9:$D$15,2,FALSE)</f>
        <v>NINGUNO</v>
      </c>
      <c r="U326" s="143"/>
      <c r="V326" s="143"/>
      <c r="W326" s="143"/>
      <c r="X326" s="143"/>
      <c r="Y326" s="143"/>
      <c r="Z326" s="147"/>
    </row>
    <row r="327" spans="1:26" ht="24.95" customHeight="1" x14ac:dyDescent="0.2">
      <c r="A327" s="26">
        <f t="shared" si="32"/>
        <v>319</v>
      </c>
      <c r="B327" s="26">
        <f t="shared" si="39"/>
        <v>7</v>
      </c>
      <c r="C327" s="26">
        <f t="shared" si="33"/>
        <v>0</v>
      </c>
      <c r="D327" s="26">
        <f t="shared" si="34"/>
        <v>0</v>
      </c>
      <c r="E327" s="26">
        <f t="shared" si="35"/>
        <v>0</v>
      </c>
      <c r="F327" s="26">
        <f t="shared" si="36"/>
        <v>0</v>
      </c>
      <c r="G327" s="26">
        <f t="shared" si="37"/>
        <v>0</v>
      </c>
      <c r="H327" s="26" t="e">
        <f>+#REF!+#REF!</f>
        <v>#REF!</v>
      </c>
      <c r="I327" s="34">
        <v>319</v>
      </c>
      <c r="J327" s="217"/>
      <c r="K327" s="218"/>
      <c r="L327" s="143"/>
      <c r="M327" s="143"/>
      <c r="N327" s="157"/>
      <c r="O327" s="144"/>
      <c r="P327" s="143"/>
      <c r="Q327" s="143"/>
      <c r="R327" s="143"/>
      <c r="S327" s="143">
        <v>7</v>
      </c>
      <c r="T327" s="38" t="str">
        <f>+VLOOKUP(S327,GRUPO!$C$9:$D$15,2,FALSE)</f>
        <v>NINGUNO</v>
      </c>
      <c r="U327" s="143"/>
      <c r="V327" s="143"/>
      <c r="W327" s="143"/>
      <c r="X327" s="143"/>
      <c r="Y327" s="143"/>
      <c r="Z327" s="147"/>
    </row>
    <row r="328" spans="1:26" ht="24.95" customHeight="1" x14ac:dyDescent="0.2">
      <c r="A328" s="26">
        <f t="shared" si="32"/>
        <v>320</v>
      </c>
      <c r="B328" s="26">
        <f t="shared" si="39"/>
        <v>7</v>
      </c>
      <c r="C328" s="26">
        <f t="shared" si="33"/>
        <v>0</v>
      </c>
      <c r="D328" s="26">
        <f t="shared" si="34"/>
        <v>0</v>
      </c>
      <c r="E328" s="26">
        <f t="shared" si="35"/>
        <v>0</v>
      </c>
      <c r="F328" s="26">
        <f t="shared" si="36"/>
        <v>0</v>
      </c>
      <c r="G328" s="26">
        <f t="shared" si="37"/>
        <v>0</v>
      </c>
      <c r="H328" s="26" t="e">
        <f>+#REF!+#REF!</f>
        <v>#REF!</v>
      </c>
      <c r="I328" s="34">
        <v>320</v>
      </c>
      <c r="J328" s="217"/>
      <c r="K328" s="218"/>
      <c r="L328" s="143"/>
      <c r="M328" s="143"/>
      <c r="N328" s="157"/>
      <c r="O328" s="144"/>
      <c r="P328" s="143"/>
      <c r="Q328" s="143"/>
      <c r="R328" s="143"/>
      <c r="S328" s="143">
        <v>7</v>
      </c>
      <c r="T328" s="38" t="str">
        <f>+VLOOKUP(S328,GRUPO!$C$9:$D$15,2,FALSE)</f>
        <v>NINGUNO</v>
      </c>
      <c r="U328" s="143"/>
      <c r="V328" s="143"/>
      <c r="W328" s="143"/>
      <c r="X328" s="143"/>
      <c r="Y328" s="143"/>
      <c r="Z328" s="147"/>
    </row>
    <row r="329" spans="1:26" ht="24.95" customHeight="1" x14ac:dyDescent="0.2">
      <c r="A329" s="26">
        <f t="shared" si="32"/>
        <v>321</v>
      </c>
      <c r="B329" s="26">
        <f t="shared" si="39"/>
        <v>7</v>
      </c>
      <c r="C329" s="26">
        <f t="shared" si="33"/>
        <v>0</v>
      </c>
      <c r="D329" s="26">
        <f t="shared" si="34"/>
        <v>0</v>
      </c>
      <c r="E329" s="26">
        <f t="shared" si="35"/>
        <v>0</v>
      </c>
      <c r="F329" s="26">
        <f t="shared" si="36"/>
        <v>0</v>
      </c>
      <c r="G329" s="26">
        <f t="shared" si="37"/>
        <v>0</v>
      </c>
      <c r="H329" s="26" t="e">
        <f>+#REF!+#REF!</f>
        <v>#REF!</v>
      </c>
      <c r="I329" s="34">
        <v>321</v>
      </c>
      <c r="J329" s="217"/>
      <c r="K329" s="218"/>
      <c r="L329" s="143"/>
      <c r="M329" s="143"/>
      <c r="N329" s="157"/>
      <c r="O329" s="144"/>
      <c r="P329" s="143"/>
      <c r="Q329" s="143"/>
      <c r="R329" s="143"/>
      <c r="S329" s="143">
        <v>7</v>
      </c>
      <c r="T329" s="38" t="str">
        <f>+VLOOKUP(S329,GRUPO!$C$9:$D$15,2,FALSE)</f>
        <v>NINGUNO</v>
      </c>
      <c r="U329" s="143"/>
      <c r="V329" s="143"/>
      <c r="W329" s="143"/>
      <c r="X329" s="143"/>
      <c r="Y329" s="143"/>
      <c r="Z329" s="147"/>
    </row>
    <row r="330" spans="1:26" ht="24.95" customHeight="1" x14ac:dyDescent="0.2">
      <c r="A330" s="26">
        <f t="shared" ref="A330:A393" si="40">+I330</f>
        <v>322</v>
      </c>
      <c r="B330" s="26">
        <f t="shared" si="39"/>
        <v>7</v>
      </c>
      <c r="C330" s="26">
        <f t="shared" ref="C330:C393" si="41">+U330</f>
        <v>0</v>
      </c>
      <c r="D330" s="26">
        <f t="shared" ref="D330:D393" si="42">+V330</f>
        <v>0</v>
      </c>
      <c r="E330" s="26">
        <f t="shared" ref="E330:E393" si="43">+W330</f>
        <v>0</v>
      </c>
      <c r="F330" s="26">
        <f t="shared" ref="F330:F393" si="44">+X330</f>
        <v>0</v>
      </c>
      <c r="G330" s="26">
        <f t="shared" ref="G330:G393" si="45">+Y330</f>
        <v>0</v>
      </c>
      <c r="H330" s="26" t="e">
        <f>+#REF!+#REF!</f>
        <v>#REF!</v>
      </c>
      <c r="I330" s="34">
        <v>322</v>
      </c>
      <c r="J330" s="217"/>
      <c r="K330" s="218"/>
      <c r="L330" s="143"/>
      <c r="M330" s="143"/>
      <c r="N330" s="157"/>
      <c r="O330" s="144"/>
      <c r="P330" s="143"/>
      <c r="Q330" s="143"/>
      <c r="R330" s="143"/>
      <c r="S330" s="143">
        <v>7</v>
      </c>
      <c r="T330" s="38" t="str">
        <f>+VLOOKUP(S330,GRUPO!$C$9:$D$15,2,FALSE)</f>
        <v>NINGUNO</v>
      </c>
      <c r="U330" s="143"/>
      <c r="V330" s="143"/>
      <c r="W330" s="143"/>
      <c r="X330" s="143"/>
      <c r="Y330" s="143"/>
      <c r="Z330" s="147"/>
    </row>
    <row r="331" spans="1:26" ht="24.95" customHeight="1" x14ac:dyDescent="0.2">
      <c r="A331" s="26">
        <f t="shared" si="40"/>
        <v>323</v>
      </c>
      <c r="B331" s="26">
        <f t="shared" si="39"/>
        <v>7</v>
      </c>
      <c r="C331" s="26">
        <f t="shared" si="41"/>
        <v>0</v>
      </c>
      <c r="D331" s="26">
        <f t="shared" si="42"/>
        <v>0</v>
      </c>
      <c r="E331" s="26">
        <f t="shared" si="43"/>
        <v>0</v>
      </c>
      <c r="F331" s="26">
        <f t="shared" si="44"/>
        <v>0</v>
      </c>
      <c r="G331" s="26">
        <f t="shared" si="45"/>
        <v>0</v>
      </c>
      <c r="H331" s="26" t="e">
        <f>+#REF!+#REF!</f>
        <v>#REF!</v>
      </c>
      <c r="I331" s="34">
        <v>323</v>
      </c>
      <c r="J331" s="217"/>
      <c r="K331" s="218"/>
      <c r="L331" s="143"/>
      <c r="M331" s="143"/>
      <c r="N331" s="157"/>
      <c r="O331" s="144"/>
      <c r="P331" s="143"/>
      <c r="Q331" s="143"/>
      <c r="R331" s="143"/>
      <c r="S331" s="143">
        <v>7</v>
      </c>
      <c r="T331" s="38" t="str">
        <f>+VLOOKUP(S331,GRUPO!$C$9:$D$15,2,FALSE)</f>
        <v>NINGUNO</v>
      </c>
      <c r="U331" s="143"/>
      <c r="V331" s="143"/>
      <c r="W331" s="143"/>
      <c r="X331" s="143"/>
      <c r="Y331" s="143"/>
      <c r="Z331" s="147"/>
    </row>
    <row r="332" spans="1:26" ht="24.95" customHeight="1" x14ac:dyDescent="0.2">
      <c r="A332" s="26">
        <f t="shared" si="40"/>
        <v>324</v>
      </c>
      <c r="B332" s="26">
        <f t="shared" si="39"/>
        <v>7</v>
      </c>
      <c r="C332" s="26">
        <f t="shared" si="41"/>
        <v>0</v>
      </c>
      <c r="D332" s="26">
        <f t="shared" si="42"/>
        <v>0</v>
      </c>
      <c r="E332" s="26">
        <f t="shared" si="43"/>
        <v>0</v>
      </c>
      <c r="F332" s="26">
        <f t="shared" si="44"/>
        <v>0</v>
      </c>
      <c r="G332" s="26">
        <f t="shared" si="45"/>
        <v>0</v>
      </c>
      <c r="H332" s="26" t="e">
        <f>+#REF!+#REF!</f>
        <v>#REF!</v>
      </c>
      <c r="I332" s="34">
        <v>324</v>
      </c>
      <c r="J332" s="217"/>
      <c r="K332" s="218"/>
      <c r="L332" s="143"/>
      <c r="M332" s="143"/>
      <c r="N332" s="157"/>
      <c r="O332" s="144"/>
      <c r="P332" s="143"/>
      <c r="Q332" s="143"/>
      <c r="R332" s="143"/>
      <c r="S332" s="143">
        <v>7</v>
      </c>
      <c r="T332" s="38" t="str">
        <f>+VLOOKUP(S332,GRUPO!$C$9:$D$15,2,FALSE)</f>
        <v>NINGUNO</v>
      </c>
      <c r="U332" s="143"/>
      <c r="V332" s="143"/>
      <c r="W332" s="143"/>
      <c r="X332" s="143"/>
      <c r="Y332" s="143"/>
      <c r="Z332" s="147"/>
    </row>
    <row r="333" spans="1:26" ht="24.95" customHeight="1" x14ac:dyDescent="0.2">
      <c r="A333" s="26">
        <f t="shared" si="40"/>
        <v>325</v>
      </c>
      <c r="B333" s="26">
        <f t="shared" si="39"/>
        <v>7</v>
      </c>
      <c r="C333" s="26">
        <f t="shared" si="41"/>
        <v>0</v>
      </c>
      <c r="D333" s="26">
        <f t="shared" si="42"/>
        <v>0</v>
      </c>
      <c r="E333" s="26">
        <f t="shared" si="43"/>
        <v>0</v>
      </c>
      <c r="F333" s="26">
        <f t="shared" si="44"/>
        <v>0</v>
      </c>
      <c r="G333" s="26">
        <f t="shared" si="45"/>
        <v>0</v>
      </c>
      <c r="H333" s="26" t="e">
        <f>+#REF!+#REF!</f>
        <v>#REF!</v>
      </c>
      <c r="I333" s="34">
        <v>325</v>
      </c>
      <c r="J333" s="217"/>
      <c r="K333" s="218"/>
      <c r="L333" s="143"/>
      <c r="M333" s="143"/>
      <c r="N333" s="157"/>
      <c r="O333" s="144"/>
      <c r="P333" s="143"/>
      <c r="Q333" s="143"/>
      <c r="R333" s="143"/>
      <c r="S333" s="143">
        <v>7</v>
      </c>
      <c r="T333" s="38" t="str">
        <f>+VLOOKUP(S333,GRUPO!$C$9:$D$15,2,FALSE)</f>
        <v>NINGUNO</v>
      </c>
      <c r="U333" s="143"/>
      <c r="V333" s="143"/>
      <c r="W333" s="143"/>
      <c r="X333" s="143"/>
      <c r="Y333" s="143"/>
      <c r="Z333" s="147"/>
    </row>
    <row r="334" spans="1:26" ht="24.95" customHeight="1" x14ac:dyDescent="0.2">
      <c r="A334" s="26">
        <f t="shared" si="40"/>
        <v>326</v>
      </c>
      <c r="B334" s="26">
        <f t="shared" si="39"/>
        <v>7</v>
      </c>
      <c r="C334" s="26">
        <f t="shared" si="41"/>
        <v>0</v>
      </c>
      <c r="D334" s="26">
        <f t="shared" si="42"/>
        <v>0</v>
      </c>
      <c r="E334" s="26">
        <f t="shared" si="43"/>
        <v>0</v>
      </c>
      <c r="F334" s="26">
        <f t="shared" si="44"/>
        <v>0</v>
      </c>
      <c r="G334" s="26">
        <f t="shared" si="45"/>
        <v>0</v>
      </c>
      <c r="H334" s="26" t="e">
        <f>+#REF!+#REF!</f>
        <v>#REF!</v>
      </c>
      <c r="I334" s="34">
        <v>326</v>
      </c>
      <c r="J334" s="217"/>
      <c r="K334" s="218"/>
      <c r="L334" s="143"/>
      <c r="M334" s="143"/>
      <c r="N334" s="157"/>
      <c r="O334" s="144"/>
      <c r="P334" s="143"/>
      <c r="Q334" s="143"/>
      <c r="R334" s="143"/>
      <c r="S334" s="143">
        <v>7</v>
      </c>
      <c r="T334" s="38" t="str">
        <f>+VLOOKUP(S334,GRUPO!$C$9:$D$15,2,FALSE)</f>
        <v>NINGUNO</v>
      </c>
      <c r="U334" s="143"/>
      <c r="V334" s="143"/>
      <c r="W334" s="143"/>
      <c r="X334" s="143"/>
      <c r="Y334" s="143"/>
      <c r="Z334" s="147"/>
    </row>
    <row r="335" spans="1:26" ht="24.95" customHeight="1" x14ac:dyDescent="0.2">
      <c r="A335" s="26">
        <f t="shared" si="40"/>
        <v>327</v>
      </c>
      <c r="B335" s="26">
        <f t="shared" si="39"/>
        <v>7</v>
      </c>
      <c r="C335" s="26">
        <f t="shared" si="41"/>
        <v>0</v>
      </c>
      <c r="D335" s="26">
        <f t="shared" si="42"/>
        <v>0</v>
      </c>
      <c r="E335" s="26">
        <f t="shared" si="43"/>
        <v>0</v>
      </c>
      <c r="F335" s="26">
        <f t="shared" si="44"/>
        <v>0</v>
      </c>
      <c r="G335" s="26">
        <f t="shared" si="45"/>
        <v>0</v>
      </c>
      <c r="H335" s="26" t="e">
        <f>+#REF!+#REF!</f>
        <v>#REF!</v>
      </c>
      <c r="I335" s="34">
        <v>327</v>
      </c>
      <c r="J335" s="217"/>
      <c r="K335" s="218"/>
      <c r="L335" s="143"/>
      <c r="M335" s="143"/>
      <c r="N335" s="157"/>
      <c r="O335" s="144"/>
      <c r="P335" s="143"/>
      <c r="Q335" s="143"/>
      <c r="R335" s="143"/>
      <c r="S335" s="143">
        <v>7</v>
      </c>
      <c r="T335" s="38" t="str">
        <f>+VLOOKUP(S335,GRUPO!$C$9:$D$15,2,FALSE)</f>
        <v>NINGUNO</v>
      </c>
      <c r="U335" s="143"/>
      <c r="V335" s="143"/>
      <c r="W335" s="143"/>
      <c r="X335" s="143"/>
      <c r="Y335" s="143"/>
      <c r="Z335" s="147"/>
    </row>
    <row r="336" spans="1:26" ht="24.95" customHeight="1" x14ac:dyDescent="0.2">
      <c r="A336" s="26">
        <f t="shared" si="40"/>
        <v>328</v>
      </c>
      <c r="B336" s="26">
        <f t="shared" si="39"/>
        <v>7</v>
      </c>
      <c r="C336" s="26">
        <f t="shared" si="41"/>
        <v>0</v>
      </c>
      <c r="D336" s="26">
        <f t="shared" si="42"/>
        <v>0</v>
      </c>
      <c r="E336" s="26">
        <f t="shared" si="43"/>
        <v>0</v>
      </c>
      <c r="F336" s="26">
        <f t="shared" si="44"/>
        <v>0</v>
      </c>
      <c r="G336" s="26">
        <f t="shared" si="45"/>
        <v>0</v>
      </c>
      <c r="H336" s="26" t="e">
        <f>+#REF!+#REF!</f>
        <v>#REF!</v>
      </c>
      <c r="I336" s="34">
        <v>328</v>
      </c>
      <c r="J336" s="217"/>
      <c r="K336" s="218"/>
      <c r="L336" s="143"/>
      <c r="M336" s="143"/>
      <c r="N336" s="157"/>
      <c r="O336" s="144"/>
      <c r="P336" s="143"/>
      <c r="Q336" s="143"/>
      <c r="R336" s="143"/>
      <c r="S336" s="143">
        <v>7</v>
      </c>
      <c r="T336" s="38" t="str">
        <f>+VLOOKUP(S336,GRUPO!$C$9:$D$15,2,FALSE)</f>
        <v>NINGUNO</v>
      </c>
      <c r="U336" s="143"/>
      <c r="V336" s="143"/>
      <c r="W336" s="143"/>
      <c r="X336" s="143"/>
      <c r="Y336" s="143"/>
      <c r="Z336" s="147"/>
    </row>
    <row r="337" spans="1:26" ht="24.95" customHeight="1" x14ac:dyDescent="0.2">
      <c r="A337" s="26">
        <f t="shared" si="40"/>
        <v>329</v>
      </c>
      <c r="B337" s="26">
        <f t="shared" si="39"/>
        <v>7</v>
      </c>
      <c r="C337" s="26">
        <f t="shared" si="41"/>
        <v>0</v>
      </c>
      <c r="D337" s="26">
        <f t="shared" si="42"/>
        <v>0</v>
      </c>
      <c r="E337" s="26">
        <f t="shared" si="43"/>
        <v>0</v>
      </c>
      <c r="F337" s="26">
        <f t="shared" si="44"/>
        <v>0</v>
      </c>
      <c r="G337" s="26">
        <f t="shared" si="45"/>
        <v>0</v>
      </c>
      <c r="H337" s="26" t="e">
        <f>+#REF!+#REF!</f>
        <v>#REF!</v>
      </c>
      <c r="I337" s="34">
        <v>329</v>
      </c>
      <c r="J337" s="217"/>
      <c r="K337" s="218"/>
      <c r="L337" s="143"/>
      <c r="M337" s="143"/>
      <c r="N337" s="157"/>
      <c r="O337" s="144"/>
      <c r="P337" s="143"/>
      <c r="Q337" s="143"/>
      <c r="R337" s="143"/>
      <c r="S337" s="143">
        <v>7</v>
      </c>
      <c r="T337" s="38" t="str">
        <f>+VLOOKUP(S337,GRUPO!$C$9:$D$15,2,FALSE)</f>
        <v>NINGUNO</v>
      </c>
      <c r="U337" s="143"/>
      <c r="V337" s="143"/>
      <c r="W337" s="143"/>
      <c r="X337" s="143"/>
      <c r="Y337" s="143"/>
      <c r="Z337" s="147"/>
    </row>
    <row r="338" spans="1:26" ht="24.95" customHeight="1" x14ac:dyDescent="0.2">
      <c r="A338" s="26">
        <f t="shared" si="40"/>
        <v>330</v>
      </c>
      <c r="B338" s="26">
        <f t="shared" si="39"/>
        <v>7</v>
      </c>
      <c r="C338" s="26">
        <f t="shared" si="41"/>
        <v>0</v>
      </c>
      <c r="D338" s="26">
        <f t="shared" si="42"/>
        <v>0</v>
      </c>
      <c r="E338" s="26">
        <f t="shared" si="43"/>
        <v>0</v>
      </c>
      <c r="F338" s="26">
        <f t="shared" si="44"/>
        <v>0</v>
      </c>
      <c r="G338" s="26">
        <f t="shared" si="45"/>
        <v>0</v>
      </c>
      <c r="H338" s="26" t="e">
        <f>+#REF!+#REF!</f>
        <v>#REF!</v>
      </c>
      <c r="I338" s="34">
        <v>330</v>
      </c>
      <c r="J338" s="217"/>
      <c r="K338" s="218"/>
      <c r="L338" s="143"/>
      <c r="M338" s="143"/>
      <c r="N338" s="157"/>
      <c r="O338" s="144"/>
      <c r="P338" s="143"/>
      <c r="Q338" s="143"/>
      <c r="R338" s="143"/>
      <c r="S338" s="143">
        <v>7</v>
      </c>
      <c r="T338" s="38" t="str">
        <f>+VLOOKUP(S338,GRUPO!$C$9:$D$15,2,FALSE)</f>
        <v>NINGUNO</v>
      </c>
      <c r="U338" s="143"/>
      <c r="V338" s="143"/>
      <c r="W338" s="143"/>
      <c r="X338" s="143"/>
      <c r="Y338" s="143"/>
      <c r="Z338" s="147"/>
    </row>
    <row r="339" spans="1:26" ht="24.95" customHeight="1" x14ac:dyDescent="0.2">
      <c r="A339" s="26">
        <f t="shared" si="40"/>
        <v>331</v>
      </c>
      <c r="B339" s="26">
        <f t="shared" si="39"/>
        <v>7</v>
      </c>
      <c r="C339" s="26">
        <f t="shared" si="41"/>
        <v>0</v>
      </c>
      <c r="D339" s="26">
        <f t="shared" si="42"/>
        <v>0</v>
      </c>
      <c r="E339" s="26">
        <f t="shared" si="43"/>
        <v>0</v>
      </c>
      <c r="F339" s="26">
        <f t="shared" si="44"/>
        <v>0</v>
      </c>
      <c r="G339" s="26">
        <f t="shared" si="45"/>
        <v>0</v>
      </c>
      <c r="H339" s="26" t="e">
        <f>+#REF!+#REF!</f>
        <v>#REF!</v>
      </c>
      <c r="I339" s="34">
        <v>331</v>
      </c>
      <c r="J339" s="217"/>
      <c r="K339" s="218"/>
      <c r="L339" s="143"/>
      <c r="M339" s="143"/>
      <c r="N339" s="157"/>
      <c r="O339" s="144"/>
      <c r="P339" s="143"/>
      <c r="Q339" s="143"/>
      <c r="R339" s="143"/>
      <c r="S339" s="143">
        <v>7</v>
      </c>
      <c r="T339" s="38" t="str">
        <f>+VLOOKUP(S339,GRUPO!$C$9:$D$15,2,FALSE)</f>
        <v>NINGUNO</v>
      </c>
      <c r="U339" s="143"/>
      <c r="V339" s="143"/>
      <c r="W339" s="143"/>
      <c r="X339" s="143"/>
      <c r="Y339" s="143"/>
      <c r="Z339" s="147"/>
    </row>
    <row r="340" spans="1:26" ht="24.95" customHeight="1" x14ac:dyDescent="0.2">
      <c r="A340" s="26">
        <f t="shared" si="40"/>
        <v>332</v>
      </c>
      <c r="B340" s="26">
        <f t="shared" si="39"/>
        <v>7</v>
      </c>
      <c r="C340" s="26">
        <f t="shared" si="41"/>
        <v>0</v>
      </c>
      <c r="D340" s="26">
        <f t="shared" si="42"/>
        <v>0</v>
      </c>
      <c r="E340" s="26">
        <f t="shared" si="43"/>
        <v>0</v>
      </c>
      <c r="F340" s="26">
        <f t="shared" si="44"/>
        <v>0</v>
      </c>
      <c r="G340" s="26">
        <f t="shared" si="45"/>
        <v>0</v>
      </c>
      <c r="H340" s="26" t="e">
        <f>+#REF!+#REF!</f>
        <v>#REF!</v>
      </c>
      <c r="I340" s="34">
        <v>332</v>
      </c>
      <c r="J340" s="217"/>
      <c r="K340" s="218"/>
      <c r="L340" s="143"/>
      <c r="M340" s="143"/>
      <c r="N340" s="157"/>
      <c r="O340" s="144"/>
      <c r="P340" s="143"/>
      <c r="Q340" s="143"/>
      <c r="R340" s="143"/>
      <c r="S340" s="143">
        <v>7</v>
      </c>
      <c r="T340" s="38" t="str">
        <f>+VLOOKUP(S340,GRUPO!$C$9:$D$15,2,FALSE)</f>
        <v>NINGUNO</v>
      </c>
      <c r="U340" s="143"/>
      <c r="V340" s="143"/>
      <c r="W340" s="143"/>
      <c r="X340" s="143"/>
      <c r="Y340" s="143"/>
      <c r="Z340" s="147"/>
    </row>
    <row r="341" spans="1:26" ht="24.95" customHeight="1" x14ac:dyDescent="0.2">
      <c r="A341" s="26">
        <f t="shared" si="40"/>
        <v>333</v>
      </c>
      <c r="B341" s="26">
        <f t="shared" si="39"/>
        <v>7</v>
      </c>
      <c r="C341" s="26">
        <f t="shared" si="41"/>
        <v>0</v>
      </c>
      <c r="D341" s="26">
        <f t="shared" si="42"/>
        <v>0</v>
      </c>
      <c r="E341" s="26">
        <f t="shared" si="43"/>
        <v>0</v>
      </c>
      <c r="F341" s="26">
        <f t="shared" si="44"/>
        <v>0</v>
      </c>
      <c r="G341" s="26">
        <f t="shared" si="45"/>
        <v>0</v>
      </c>
      <c r="H341" s="26" t="e">
        <f>+#REF!+#REF!</f>
        <v>#REF!</v>
      </c>
      <c r="I341" s="34">
        <v>333</v>
      </c>
      <c r="J341" s="217"/>
      <c r="K341" s="218"/>
      <c r="L341" s="143"/>
      <c r="M341" s="143"/>
      <c r="N341" s="157"/>
      <c r="O341" s="144"/>
      <c r="P341" s="143"/>
      <c r="Q341" s="143"/>
      <c r="R341" s="143"/>
      <c r="S341" s="143">
        <v>7</v>
      </c>
      <c r="T341" s="38" t="str">
        <f>+VLOOKUP(S341,GRUPO!$C$9:$D$15,2,FALSE)</f>
        <v>NINGUNO</v>
      </c>
      <c r="U341" s="143"/>
      <c r="V341" s="143"/>
      <c r="W341" s="143"/>
      <c r="X341" s="143"/>
      <c r="Y341" s="143"/>
      <c r="Z341" s="147"/>
    </row>
    <row r="342" spans="1:26" ht="24.95" customHeight="1" x14ac:dyDescent="0.2">
      <c r="A342" s="26">
        <f t="shared" si="40"/>
        <v>334</v>
      </c>
      <c r="B342" s="26">
        <f>+S342</f>
        <v>7</v>
      </c>
      <c r="C342" s="26">
        <f t="shared" si="41"/>
        <v>0</v>
      </c>
      <c r="D342" s="26">
        <f t="shared" si="42"/>
        <v>0</v>
      </c>
      <c r="E342" s="26">
        <f t="shared" si="43"/>
        <v>0</v>
      </c>
      <c r="F342" s="26">
        <f t="shared" si="44"/>
        <v>0</v>
      </c>
      <c r="G342" s="26">
        <f t="shared" si="45"/>
        <v>0</v>
      </c>
      <c r="H342" s="26" t="e">
        <f>+#REF!+#REF!</f>
        <v>#REF!</v>
      </c>
      <c r="I342" s="34">
        <v>334</v>
      </c>
      <c r="J342" s="145"/>
      <c r="K342" s="146"/>
      <c r="L342" s="143"/>
      <c r="M342" s="143"/>
      <c r="N342" s="157"/>
      <c r="O342" s="144"/>
      <c r="P342" s="143"/>
      <c r="Q342" s="143"/>
      <c r="R342" s="143"/>
      <c r="S342" s="143">
        <v>7</v>
      </c>
      <c r="T342" s="38" t="str">
        <f>+VLOOKUP(S342,GRUPO!$C$9:$D$15,2,FALSE)</f>
        <v>NINGUNO</v>
      </c>
      <c r="U342" s="143"/>
      <c r="V342" s="143"/>
      <c r="W342" s="143"/>
      <c r="X342" s="143"/>
      <c r="Y342" s="143"/>
      <c r="Z342" s="147"/>
    </row>
    <row r="343" spans="1:26" ht="24.95" customHeight="1" x14ac:dyDescent="0.2">
      <c r="A343" s="26">
        <f t="shared" si="40"/>
        <v>335</v>
      </c>
      <c r="B343" s="26">
        <f>+S343</f>
        <v>7</v>
      </c>
      <c r="C343" s="26">
        <f t="shared" si="41"/>
        <v>0</v>
      </c>
      <c r="D343" s="26">
        <f t="shared" si="42"/>
        <v>0</v>
      </c>
      <c r="E343" s="26">
        <f t="shared" si="43"/>
        <v>0</v>
      </c>
      <c r="F343" s="26">
        <f t="shared" si="44"/>
        <v>0</v>
      </c>
      <c r="G343" s="26">
        <f t="shared" si="45"/>
        <v>0</v>
      </c>
      <c r="H343" s="26" t="e">
        <f>+#REF!+#REF!</f>
        <v>#REF!</v>
      </c>
      <c r="I343" s="34">
        <v>335</v>
      </c>
      <c r="J343" s="145"/>
      <c r="K343" s="146"/>
      <c r="L343" s="143"/>
      <c r="M343" s="143"/>
      <c r="N343" s="157"/>
      <c r="O343" s="144"/>
      <c r="P343" s="143"/>
      <c r="Q343" s="143"/>
      <c r="R343" s="143"/>
      <c r="S343" s="143">
        <v>7</v>
      </c>
      <c r="T343" s="38" t="str">
        <f>+VLOOKUP(S343,GRUPO!$C$9:$D$15,2,FALSE)</f>
        <v>NINGUNO</v>
      </c>
      <c r="U343" s="143"/>
      <c r="V343" s="143"/>
      <c r="W343" s="143"/>
      <c r="X343" s="143"/>
      <c r="Y343" s="143"/>
      <c r="Z343" s="147"/>
    </row>
    <row r="344" spans="1:26" ht="24.95" customHeight="1" x14ac:dyDescent="0.2">
      <c r="A344" s="26">
        <f t="shared" si="40"/>
        <v>336</v>
      </c>
      <c r="B344" s="26">
        <f>+S344</f>
        <v>7</v>
      </c>
      <c r="C344" s="26">
        <f t="shared" si="41"/>
        <v>0</v>
      </c>
      <c r="D344" s="26">
        <f t="shared" si="42"/>
        <v>0</v>
      </c>
      <c r="E344" s="26">
        <f t="shared" si="43"/>
        <v>0</v>
      </c>
      <c r="F344" s="26">
        <f t="shared" si="44"/>
        <v>0</v>
      </c>
      <c r="G344" s="26">
        <f t="shared" si="45"/>
        <v>0</v>
      </c>
      <c r="H344" s="26" t="e">
        <f>+#REF!+#REF!</f>
        <v>#REF!</v>
      </c>
      <c r="I344" s="34">
        <v>336</v>
      </c>
      <c r="J344" s="217"/>
      <c r="K344" s="218"/>
      <c r="L344" s="143"/>
      <c r="M344" s="143"/>
      <c r="N344" s="157"/>
      <c r="O344" s="144"/>
      <c r="P344" s="143"/>
      <c r="Q344" s="143"/>
      <c r="R344" s="143"/>
      <c r="S344" s="143">
        <v>7</v>
      </c>
      <c r="T344" s="38" t="str">
        <f>+VLOOKUP(S344,GRUPO!$C$9:$D$15,2,FALSE)</f>
        <v>NINGUNO</v>
      </c>
      <c r="U344" s="143"/>
      <c r="V344" s="143"/>
      <c r="W344" s="143"/>
      <c r="X344" s="143"/>
      <c r="Y344" s="143"/>
      <c r="Z344" s="147"/>
    </row>
    <row r="345" spans="1:26" ht="24.95" customHeight="1" x14ac:dyDescent="0.2">
      <c r="A345" s="26">
        <f t="shared" si="40"/>
        <v>337</v>
      </c>
      <c r="B345" s="26">
        <f t="shared" ref="B345:B373" si="46">+S345</f>
        <v>7</v>
      </c>
      <c r="C345" s="26">
        <f t="shared" si="41"/>
        <v>0</v>
      </c>
      <c r="D345" s="26">
        <f t="shared" si="42"/>
        <v>0</v>
      </c>
      <c r="E345" s="26">
        <f t="shared" si="43"/>
        <v>0</v>
      </c>
      <c r="F345" s="26">
        <f t="shared" si="44"/>
        <v>0</v>
      </c>
      <c r="G345" s="26">
        <f t="shared" si="45"/>
        <v>0</v>
      </c>
      <c r="H345" s="26" t="e">
        <f>+#REF!+#REF!</f>
        <v>#REF!</v>
      </c>
      <c r="I345" s="34">
        <v>337</v>
      </c>
      <c r="J345" s="217"/>
      <c r="K345" s="218"/>
      <c r="L345" s="143"/>
      <c r="M345" s="143"/>
      <c r="N345" s="157"/>
      <c r="O345" s="144"/>
      <c r="P345" s="143"/>
      <c r="Q345" s="143"/>
      <c r="R345" s="143"/>
      <c r="S345" s="143">
        <v>7</v>
      </c>
      <c r="T345" s="38" t="str">
        <f>+VLOOKUP(S345,GRUPO!$C$9:$D$15,2,FALSE)</f>
        <v>NINGUNO</v>
      </c>
      <c r="U345" s="143"/>
      <c r="V345" s="143"/>
      <c r="W345" s="143"/>
      <c r="X345" s="143"/>
      <c r="Y345" s="143"/>
      <c r="Z345" s="147"/>
    </row>
    <row r="346" spans="1:26" ht="24.95" customHeight="1" x14ac:dyDescent="0.2">
      <c r="A346" s="26">
        <f t="shared" si="40"/>
        <v>338</v>
      </c>
      <c r="B346" s="26">
        <f t="shared" si="46"/>
        <v>7</v>
      </c>
      <c r="C346" s="26">
        <f t="shared" si="41"/>
        <v>0</v>
      </c>
      <c r="D346" s="26">
        <f t="shared" si="42"/>
        <v>0</v>
      </c>
      <c r="E346" s="26">
        <f t="shared" si="43"/>
        <v>0</v>
      </c>
      <c r="F346" s="26">
        <f t="shared" si="44"/>
        <v>0</v>
      </c>
      <c r="G346" s="26">
        <f t="shared" si="45"/>
        <v>0</v>
      </c>
      <c r="H346" s="26" t="e">
        <f>+#REF!+#REF!</f>
        <v>#REF!</v>
      </c>
      <c r="I346" s="34">
        <v>338</v>
      </c>
      <c r="J346" s="217"/>
      <c r="K346" s="218"/>
      <c r="L346" s="143"/>
      <c r="M346" s="143"/>
      <c r="N346" s="157"/>
      <c r="O346" s="144"/>
      <c r="P346" s="143"/>
      <c r="Q346" s="143"/>
      <c r="R346" s="143"/>
      <c r="S346" s="143">
        <v>7</v>
      </c>
      <c r="T346" s="38" t="str">
        <f>+VLOOKUP(S346,GRUPO!$C$9:$D$15,2,FALSE)</f>
        <v>NINGUNO</v>
      </c>
      <c r="U346" s="143"/>
      <c r="V346" s="143"/>
      <c r="W346" s="143"/>
      <c r="X346" s="143"/>
      <c r="Y346" s="143"/>
      <c r="Z346" s="147"/>
    </row>
    <row r="347" spans="1:26" ht="24.95" customHeight="1" x14ac:dyDescent="0.2">
      <c r="A347" s="26">
        <f t="shared" si="40"/>
        <v>339</v>
      </c>
      <c r="B347" s="26">
        <f t="shared" si="46"/>
        <v>7</v>
      </c>
      <c r="C347" s="26">
        <f t="shared" si="41"/>
        <v>0</v>
      </c>
      <c r="D347" s="26">
        <f t="shared" si="42"/>
        <v>0</v>
      </c>
      <c r="E347" s="26">
        <f t="shared" si="43"/>
        <v>0</v>
      </c>
      <c r="F347" s="26">
        <f t="shared" si="44"/>
        <v>0</v>
      </c>
      <c r="G347" s="26">
        <f t="shared" si="45"/>
        <v>0</v>
      </c>
      <c r="H347" s="26" t="e">
        <f>+#REF!+#REF!</f>
        <v>#REF!</v>
      </c>
      <c r="I347" s="34">
        <v>339</v>
      </c>
      <c r="J347" s="217"/>
      <c r="K347" s="218"/>
      <c r="L347" s="143"/>
      <c r="M347" s="143"/>
      <c r="N347" s="157"/>
      <c r="O347" s="144"/>
      <c r="P347" s="143"/>
      <c r="Q347" s="143"/>
      <c r="R347" s="143"/>
      <c r="S347" s="143">
        <v>7</v>
      </c>
      <c r="T347" s="38" t="str">
        <f>+VLOOKUP(S347,GRUPO!$C$9:$D$15,2,FALSE)</f>
        <v>NINGUNO</v>
      </c>
      <c r="U347" s="143"/>
      <c r="V347" s="143"/>
      <c r="W347" s="143"/>
      <c r="X347" s="143"/>
      <c r="Y347" s="143"/>
      <c r="Z347" s="147"/>
    </row>
    <row r="348" spans="1:26" ht="24.95" customHeight="1" x14ac:dyDescent="0.2">
      <c r="A348" s="26">
        <f t="shared" si="40"/>
        <v>340</v>
      </c>
      <c r="B348" s="26">
        <f t="shared" si="46"/>
        <v>7</v>
      </c>
      <c r="C348" s="26">
        <f t="shared" si="41"/>
        <v>0</v>
      </c>
      <c r="D348" s="26">
        <f t="shared" si="42"/>
        <v>0</v>
      </c>
      <c r="E348" s="26">
        <f t="shared" si="43"/>
        <v>0</v>
      </c>
      <c r="F348" s="26">
        <f t="shared" si="44"/>
        <v>0</v>
      </c>
      <c r="G348" s="26">
        <f t="shared" si="45"/>
        <v>0</v>
      </c>
      <c r="H348" s="26" t="e">
        <f>+#REF!+#REF!</f>
        <v>#REF!</v>
      </c>
      <c r="I348" s="34">
        <v>340</v>
      </c>
      <c r="J348" s="217"/>
      <c r="K348" s="218"/>
      <c r="L348" s="143"/>
      <c r="M348" s="143"/>
      <c r="N348" s="157"/>
      <c r="O348" s="144"/>
      <c r="P348" s="143"/>
      <c r="Q348" s="143"/>
      <c r="R348" s="143"/>
      <c r="S348" s="143">
        <v>7</v>
      </c>
      <c r="T348" s="38" t="str">
        <f>+VLOOKUP(S348,GRUPO!$C$9:$D$15,2,FALSE)</f>
        <v>NINGUNO</v>
      </c>
      <c r="U348" s="143"/>
      <c r="V348" s="143"/>
      <c r="W348" s="143"/>
      <c r="X348" s="143"/>
      <c r="Y348" s="143"/>
      <c r="Z348" s="147"/>
    </row>
    <row r="349" spans="1:26" ht="24.95" customHeight="1" x14ac:dyDescent="0.2">
      <c r="A349" s="26">
        <f t="shared" si="40"/>
        <v>341</v>
      </c>
      <c r="B349" s="26">
        <f t="shared" si="46"/>
        <v>7</v>
      </c>
      <c r="C349" s="26">
        <f t="shared" si="41"/>
        <v>0</v>
      </c>
      <c r="D349" s="26">
        <f t="shared" si="42"/>
        <v>0</v>
      </c>
      <c r="E349" s="26">
        <f t="shared" si="43"/>
        <v>0</v>
      </c>
      <c r="F349" s="26">
        <f t="shared" si="44"/>
        <v>0</v>
      </c>
      <c r="G349" s="26">
        <f t="shared" si="45"/>
        <v>0</v>
      </c>
      <c r="H349" s="26" t="e">
        <f>+#REF!+#REF!</f>
        <v>#REF!</v>
      </c>
      <c r="I349" s="34">
        <v>341</v>
      </c>
      <c r="J349" s="217"/>
      <c r="K349" s="218"/>
      <c r="L349" s="143"/>
      <c r="M349" s="143"/>
      <c r="N349" s="157"/>
      <c r="O349" s="144"/>
      <c r="P349" s="143"/>
      <c r="Q349" s="143"/>
      <c r="R349" s="143"/>
      <c r="S349" s="143">
        <v>7</v>
      </c>
      <c r="T349" s="38" t="str">
        <f>+VLOOKUP(S349,GRUPO!$C$9:$D$15,2,FALSE)</f>
        <v>NINGUNO</v>
      </c>
      <c r="U349" s="143"/>
      <c r="V349" s="143"/>
      <c r="W349" s="143"/>
      <c r="X349" s="143"/>
      <c r="Y349" s="143"/>
      <c r="Z349" s="147"/>
    </row>
    <row r="350" spans="1:26" ht="24.95" customHeight="1" x14ac:dyDescent="0.2">
      <c r="A350" s="26">
        <f t="shared" si="40"/>
        <v>342</v>
      </c>
      <c r="B350" s="26">
        <f t="shared" si="46"/>
        <v>7</v>
      </c>
      <c r="C350" s="26">
        <f t="shared" si="41"/>
        <v>0</v>
      </c>
      <c r="D350" s="26">
        <f t="shared" si="42"/>
        <v>0</v>
      </c>
      <c r="E350" s="26">
        <f t="shared" si="43"/>
        <v>0</v>
      </c>
      <c r="F350" s="26">
        <f t="shared" si="44"/>
        <v>0</v>
      </c>
      <c r="G350" s="26">
        <f t="shared" si="45"/>
        <v>0</v>
      </c>
      <c r="H350" s="26" t="e">
        <f>+#REF!+#REF!</f>
        <v>#REF!</v>
      </c>
      <c r="I350" s="34">
        <v>342</v>
      </c>
      <c r="J350" s="217"/>
      <c r="K350" s="218"/>
      <c r="L350" s="143"/>
      <c r="M350" s="143"/>
      <c r="N350" s="157"/>
      <c r="O350" s="144"/>
      <c r="P350" s="143"/>
      <c r="Q350" s="143"/>
      <c r="R350" s="143"/>
      <c r="S350" s="143">
        <v>7</v>
      </c>
      <c r="T350" s="38" t="str">
        <f>+VLOOKUP(S350,GRUPO!$C$9:$D$15,2,FALSE)</f>
        <v>NINGUNO</v>
      </c>
      <c r="U350" s="143"/>
      <c r="V350" s="143"/>
      <c r="W350" s="143"/>
      <c r="X350" s="143"/>
      <c r="Y350" s="143"/>
      <c r="Z350" s="147"/>
    </row>
    <row r="351" spans="1:26" ht="24.95" customHeight="1" x14ac:dyDescent="0.2">
      <c r="A351" s="26">
        <f t="shared" si="40"/>
        <v>343</v>
      </c>
      <c r="B351" s="26">
        <f t="shared" si="46"/>
        <v>7</v>
      </c>
      <c r="C351" s="26">
        <f t="shared" si="41"/>
        <v>0</v>
      </c>
      <c r="D351" s="26">
        <f t="shared" si="42"/>
        <v>0</v>
      </c>
      <c r="E351" s="26">
        <f t="shared" si="43"/>
        <v>0</v>
      </c>
      <c r="F351" s="26">
        <f t="shared" si="44"/>
        <v>0</v>
      </c>
      <c r="G351" s="26">
        <f t="shared" si="45"/>
        <v>0</v>
      </c>
      <c r="H351" s="26" t="e">
        <f>+#REF!+#REF!</f>
        <v>#REF!</v>
      </c>
      <c r="I351" s="34">
        <v>343</v>
      </c>
      <c r="J351" s="217"/>
      <c r="K351" s="218"/>
      <c r="L351" s="143"/>
      <c r="M351" s="143"/>
      <c r="N351" s="157"/>
      <c r="O351" s="144"/>
      <c r="P351" s="143"/>
      <c r="Q351" s="143"/>
      <c r="R351" s="143"/>
      <c r="S351" s="143">
        <v>7</v>
      </c>
      <c r="T351" s="38" t="str">
        <f>+VLOOKUP(S351,GRUPO!$C$9:$D$15,2,FALSE)</f>
        <v>NINGUNO</v>
      </c>
      <c r="U351" s="143"/>
      <c r="V351" s="143"/>
      <c r="W351" s="143"/>
      <c r="X351" s="143"/>
      <c r="Y351" s="143"/>
      <c r="Z351" s="147"/>
    </row>
    <row r="352" spans="1:26" ht="24.95" customHeight="1" x14ac:dyDescent="0.2">
      <c r="A352" s="26">
        <f t="shared" si="40"/>
        <v>344</v>
      </c>
      <c r="B352" s="26">
        <f t="shared" si="46"/>
        <v>7</v>
      </c>
      <c r="C352" s="26">
        <f t="shared" si="41"/>
        <v>0</v>
      </c>
      <c r="D352" s="26">
        <f t="shared" si="42"/>
        <v>0</v>
      </c>
      <c r="E352" s="26">
        <f t="shared" si="43"/>
        <v>0</v>
      </c>
      <c r="F352" s="26">
        <f t="shared" si="44"/>
        <v>0</v>
      </c>
      <c r="G352" s="26">
        <f t="shared" si="45"/>
        <v>0</v>
      </c>
      <c r="H352" s="26" t="e">
        <f>+#REF!+#REF!</f>
        <v>#REF!</v>
      </c>
      <c r="I352" s="34">
        <v>344</v>
      </c>
      <c r="J352" s="217"/>
      <c r="K352" s="218"/>
      <c r="L352" s="143"/>
      <c r="M352" s="143"/>
      <c r="N352" s="157"/>
      <c r="O352" s="144"/>
      <c r="P352" s="143"/>
      <c r="Q352" s="143"/>
      <c r="R352" s="143"/>
      <c r="S352" s="143">
        <v>7</v>
      </c>
      <c r="T352" s="38" t="str">
        <f>+VLOOKUP(S352,GRUPO!$C$9:$D$15,2,FALSE)</f>
        <v>NINGUNO</v>
      </c>
      <c r="U352" s="143"/>
      <c r="V352" s="143"/>
      <c r="W352" s="143"/>
      <c r="X352" s="143"/>
      <c r="Y352" s="143"/>
      <c r="Z352" s="147"/>
    </row>
    <row r="353" spans="1:26" ht="24.95" customHeight="1" x14ac:dyDescent="0.2">
      <c r="A353" s="26">
        <f t="shared" si="40"/>
        <v>345</v>
      </c>
      <c r="B353" s="26">
        <f t="shared" si="46"/>
        <v>7</v>
      </c>
      <c r="C353" s="26">
        <f t="shared" si="41"/>
        <v>0</v>
      </c>
      <c r="D353" s="26">
        <f t="shared" si="42"/>
        <v>0</v>
      </c>
      <c r="E353" s="26">
        <f t="shared" si="43"/>
        <v>0</v>
      </c>
      <c r="F353" s="26">
        <f t="shared" si="44"/>
        <v>0</v>
      </c>
      <c r="G353" s="26">
        <f t="shared" si="45"/>
        <v>0</v>
      </c>
      <c r="H353" s="26" t="e">
        <f>+#REF!+#REF!</f>
        <v>#REF!</v>
      </c>
      <c r="I353" s="34">
        <v>345</v>
      </c>
      <c r="J353" s="217"/>
      <c r="K353" s="218"/>
      <c r="L353" s="143"/>
      <c r="M353" s="143"/>
      <c r="N353" s="157"/>
      <c r="O353" s="144"/>
      <c r="P353" s="143"/>
      <c r="Q353" s="143"/>
      <c r="R353" s="143"/>
      <c r="S353" s="143">
        <v>7</v>
      </c>
      <c r="T353" s="38" t="str">
        <f>+VLOOKUP(S353,GRUPO!$C$9:$D$15,2,FALSE)</f>
        <v>NINGUNO</v>
      </c>
      <c r="U353" s="143"/>
      <c r="V353" s="143"/>
      <c r="W353" s="143"/>
      <c r="X353" s="143"/>
      <c r="Y353" s="143"/>
      <c r="Z353" s="147"/>
    </row>
    <row r="354" spans="1:26" ht="24.95" customHeight="1" x14ac:dyDescent="0.2">
      <c r="A354" s="26">
        <f t="shared" si="40"/>
        <v>346</v>
      </c>
      <c r="B354" s="26">
        <f t="shared" si="46"/>
        <v>7</v>
      </c>
      <c r="C354" s="26">
        <f t="shared" si="41"/>
        <v>0</v>
      </c>
      <c r="D354" s="26">
        <f t="shared" si="42"/>
        <v>0</v>
      </c>
      <c r="E354" s="26">
        <f t="shared" si="43"/>
        <v>0</v>
      </c>
      <c r="F354" s="26">
        <f t="shared" si="44"/>
        <v>0</v>
      </c>
      <c r="G354" s="26">
        <f t="shared" si="45"/>
        <v>0</v>
      </c>
      <c r="H354" s="26" t="e">
        <f>+#REF!+#REF!</f>
        <v>#REF!</v>
      </c>
      <c r="I354" s="34">
        <v>346</v>
      </c>
      <c r="J354" s="217"/>
      <c r="K354" s="218"/>
      <c r="L354" s="143"/>
      <c r="M354" s="143"/>
      <c r="N354" s="157"/>
      <c r="O354" s="144"/>
      <c r="P354" s="143"/>
      <c r="Q354" s="143"/>
      <c r="R354" s="143"/>
      <c r="S354" s="143">
        <v>7</v>
      </c>
      <c r="T354" s="38" t="str">
        <f>+VLOOKUP(S354,GRUPO!$C$9:$D$15,2,FALSE)</f>
        <v>NINGUNO</v>
      </c>
      <c r="U354" s="143"/>
      <c r="V354" s="143"/>
      <c r="W354" s="143"/>
      <c r="X354" s="143"/>
      <c r="Y354" s="143"/>
      <c r="Z354" s="147"/>
    </row>
    <row r="355" spans="1:26" ht="24.95" customHeight="1" x14ac:dyDescent="0.2">
      <c r="A355" s="26">
        <f t="shared" si="40"/>
        <v>347</v>
      </c>
      <c r="B355" s="26">
        <f t="shared" si="46"/>
        <v>7</v>
      </c>
      <c r="C355" s="26">
        <f t="shared" si="41"/>
        <v>0</v>
      </c>
      <c r="D355" s="26">
        <f t="shared" si="42"/>
        <v>0</v>
      </c>
      <c r="E355" s="26">
        <f t="shared" si="43"/>
        <v>0</v>
      </c>
      <c r="F355" s="26">
        <f t="shared" si="44"/>
        <v>0</v>
      </c>
      <c r="G355" s="26">
        <f t="shared" si="45"/>
        <v>0</v>
      </c>
      <c r="H355" s="26" t="e">
        <f>+#REF!+#REF!</f>
        <v>#REF!</v>
      </c>
      <c r="I355" s="34">
        <v>347</v>
      </c>
      <c r="J355" s="217"/>
      <c r="K355" s="218"/>
      <c r="L355" s="143"/>
      <c r="M355" s="143"/>
      <c r="N355" s="157"/>
      <c r="O355" s="144"/>
      <c r="P355" s="143"/>
      <c r="Q355" s="143"/>
      <c r="R355" s="143"/>
      <c r="S355" s="143">
        <v>7</v>
      </c>
      <c r="T355" s="38" t="str">
        <f>+VLOOKUP(S355,GRUPO!$C$9:$D$15,2,FALSE)</f>
        <v>NINGUNO</v>
      </c>
      <c r="U355" s="143"/>
      <c r="V355" s="143"/>
      <c r="W355" s="143"/>
      <c r="X355" s="143"/>
      <c r="Y355" s="143"/>
      <c r="Z355" s="147"/>
    </row>
    <row r="356" spans="1:26" ht="24.95" customHeight="1" x14ac:dyDescent="0.2">
      <c r="A356" s="26">
        <f t="shared" si="40"/>
        <v>348</v>
      </c>
      <c r="B356" s="26">
        <f t="shared" si="46"/>
        <v>7</v>
      </c>
      <c r="C356" s="26">
        <f t="shared" si="41"/>
        <v>0</v>
      </c>
      <c r="D356" s="26">
        <f t="shared" si="42"/>
        <v>0</v>
      </c>
      <c r="E356" s="26">
        <f t="shared" si="43"/>
        <v>0</v>
      </c>
      <c r="F356" s="26">
        <f t="shared" si="44"/>
        <v>0</v>
      </c>
      <c r="G356" s="26">
        <f t="shared" si="45"/>
        <v>0</v>
      </c>
      <c r="H356" s="26" t="e">
        <f>+#REF!+#REF!</f>
        <v>#REF!</v>
      </c>
      <c r="I356" s="34">
        <v>348</v>
      </c>
      <c r="J356" s="217"/>
      <c r="K356" s="218"/>
      <c r="L356" s="143"/>
      <c r="M356" s="143"/>
      <c r="N356" s="157"/>
      <c r="O356" s="144"/>
      <c r="P356" s="143"/>
      <c r="Q356" s="143"/>
      <c r="R356" s="143"/>
      <c r="S356" s="143">
        <v>7</v>
      </c>
      <c r="T356" s="38" t="str">
        <f>+VLOOKUP(S356,GRUPO!$C$9:$D$15,2,FALSE)</f>
        <v>NINGUNO</v>
      </c>
      <c r="U356" s="143"/>
      <c r="V356" s="143"/>
      <c r="W356" s="143"/>
      <c r="X356" s="143"/>
      <c r="Y356" s="143"/>
      <c r="Z356" s="147"/>
    </row>
    <row r="357" spans="1:26" ht="24.95" customHeight="1" x14ac:dyDescent="0.2">
      <c r="A357" s="26">
        <f t="shared" si="40"/>
        <v>349</v>
      </c>
      <c r="B357" s="26">
        <f t="shared" si="46"/>
        <v>7</v>
      </c>
      <c r="C357" s="26">
        <f t="shared" si="41"/>
        <v>0</v>
      </c>
      <c r="D357" s="26">
        <f t="shared" si="42"/>
        <v>0</v>
      </c>
      <c r="E357" s="26">
        <f t="shared" si="43"/>
        <v>0</v>
      </c>
      <c r="F357" s="26">
        <f t="shared" si="44"/>
        <v>0</v>
      </c>
      <c r="G357" s="26">
        <f t="shared" si="45"/>
        <v>0</v>
      </c>
      <c r="H357" s="26" t="e">
        <f>+#REF!+#REF!</f>
        <v>#REF!</v>
      </c>
      <c r="I357" s="34">
        <v>349</v>
      </c>
      <c r="J357" s="217"/>
      <c r="K357" s="218"/>
      <c r="L357" s="143"/>
      <c r="M357" s="143"/>
      <c r="N357" s="157"/>
      <c r="O357" s="144"/>
      <c r="P357" s="143"/>
      <c r="Q357" s="143"/>
      <c r="R357" s="143"/>
      <c r="S357" s="143">
        <v>7</v>
      </c>
      <c r="T357" s="38" t="str">
        <f>+VLOOKUP(S357,GRUPO!$C$9:$D$15,2,FALSE)</f>
        <v>NINGUNO</v>
      </c>
      <c r="U357" s="143"/>
      <c r="V357" s="143"/>
      <c r="W357" s="143"/>
      <c r="X357" s="143"/>
      <c r="Y357" s="143"/>
      <c r="Z357" s="147"/>
    </row>
    <row r="358" spans="1:26" ht="24.95" customHeight="1" x14ac:dyDescent="0.2">
      <c r="A358" s="26">
        <f t="shared" si="40"/>
        <v>350</v>
      </c>
      <c r="B358" s="26">
        <f t="shared" si="46"/>
        <v>7</v>
      </c>
      <c r="C358" s="26">
        <f t="shared" si="41"/>
        <v>0</v>
      </c>
      <c r="D358" s="26">
        <f t="shared" si="42"/>
        <v>0</v>
      </c>
      <c r="E358" s="26">
        <f t="shared" si="43"/>
        <v>0</v>
      </c>
      <c r="F358" s="26">
        <f t="shared" si="44"/>
        <v>0</v>
      </c>
      <c r="G358" s="26">
        <f t="shared" si="45"/>
        <v>0</v>
      </c>
      <c r="H358" s="26" t="e">
        <f>+#REF!+#REF!</f>
        <v>#REF!</v>
      </c>
      <c r="I358" s="34">
        <v>350</v>
      </c>
      <c r="J358" s="217"/>
      <c r="K358" s="218"/>
      <c r="L358" s="143"/>
      <c r="M358" s="143"/>
      <c r="N358" s="157"/>
      <c r="O358" s="144"/>
      <c r="P358" s="143"/>
      <c r="Q358" s="143"/>
      <c r="R358" s="143"/>
      <c r="S358" s="143">
        <v>7</v>
      </c>
      <c r="T358" s="38" t="str">
        <f>+VLOOKUP(S358,GRUPO!$C$9:$D$15,2,FALSE)</f>
        <v>NINGUNO</v>
      </c>
      <c r="U358" s="143"/>
      <c r="V358" s="143"/>
      <c r="W358" s="143"/>
      <c r="X358" s="143"/>
      <c r="Y358" s="143"/>
      <c r="Z358" s="147"/>
    </row>
    <row r="359" spans="1:26" ht="24.95" customHeight="1" x14ac:dyDescent="0.2">
      <c r="A359" s="26">
        <f t="shared" si="40"/>
        <v>351</v>
      </c>
      <c r="B359" s="26">
        <f t="shared" si="46"/>
        <v>7</v>
      </c>
      <c r="C359" s="26">
        <f t="shared" si="41"/>
        <v>0</v>
      </c>
      <c r="D359" s="26">
        <f t="shared" si="42"/>
        <v>0</v>
      </c>
      <c r="E359" s="26">
        <f t="shared" si="43"/>
        <v>0</v>
      </c>
      <c r="F359" s="26">
        <f t="shared" si="44"/>
        <v>0</v>
      </c>
      <c r="G359" s="26">
        <f t="shared" si="45"/>
        <v>0</v>
      </c>
      <c r="H359" s="26" t="e">
        <f>+#REF!+#REF!</f>
        <v>#REF!</v>
      </c>
      <c r="I359" s="34">
        <v>351</v>
      </c>
      <c r="J359" s="217"/>
      <c r="K359" s="218"/>
      <c r="L359" s="143"/>
      <c r="M359" s="143"/>
      <c r="N359" s="157"/>
      <c r="O359" s="144"/>
      <c r="P359" s="143"/>
      <c r="Q359" s="143"/>
      <c r="R359" s="143"/>
      <c r="S359" s="143">
        <v>7</v>
      </c>
      <c r="T359" s="38" t="str">
        <f>+VLOOKUP(S359,GRUPO!$C$9:$D$15,2,FALSE)</f>
        <v>NINGUNO</v>
      </c>
      <c r="U359" s="143"/>
      <c r="V359" s="143"/>
      <c r="W359" s="143"/>
      <c r="X359" s="143"/>
      <c r="Y359" s="143"/>
      <c r="Z359" s="147"/>
    </row>
    <row r="360" spans="1:26" ht="24.95" customHeight="1" x14ac:dyDescent="0.2">
      <c r="A360" s="26">
        <f t="shared" si="40"/>
        <v>352</v>
      </c>
      <c r="B360" s="26">
        <f t="shared" si="46"/>
        <v>7</v>
      </c>
      <c r="C360" s="26">
        <f t="shared" si="41"/>
        <v>0</v>
      </c>
      <c r="D360" s="26">
        <f t="shared" si="42"/>
        <v>0</v>
      </c>
      <c r="E360" s="26">
        <f t="shared" si="43"/>
        <v>0</v>
      </c>
      <c r="F360" s="26">
        <f t="shared" si="44"/>
        <v>0</v>
      </c>
      <c r="G360" s="26">
        <f t="shared" si="45"/>
        <v>0</v>
      </c>
      <c r="H360" s="26" t="e">
        <f>+#REF!+#REF!</f>
        <v>#REF!</v>
      </c>
      <c r="I360" s="34">
        <v>352</v>
      </c>
      <c r="J360" s="217"/>
      <c r="K360" s="218"/>
      <c r="L360" s="143"/>
      <c r="M360" s="143"/>
      <c r="N360" s="157"/>
      <c r="O360" s="144"/>
      <c r="P360" s="143"/>
      <c r="Q360" s="143"/>
      <c r="R360" s="143"/>
      <c r="S360" s="143">
        <v>7</v>
      </c>
      <c r="T360" s="38" t="str">
        <f>+VLOOKUP(S360,GRUPO!$C$9:$D$15,2,FALSE)</f>
        <v>NINGUNO</v>
      </c>
      <c r="U360" s="143"/>
      <c r="V360" s="143"/>
      <c r="W360" s="143"/>
      <c r="X360" s="143"/>
      <c r="Y360" s="143"/>
      <c r="Z360" s="147"/>
    </row>
    <row r="361" spans="1:26" ht="24.95" customHeight="1" x14ac:dyDescent="0.2">
      <c r="A361" s="26">
        <f t="shared" si="40"/>
        <v>353</v>
      </c>
      <c r="B361" s="26">
        <f t="shared" si="46"/>
        <v>7</v>
      </c>
      <c r="C361" s="26">
        <f t="shared" si="41"/>
        <v>0</v>
      </c>
      <c r="D361" s="26">
        <f t="shared" si="42"/>
        <v>0</v>
      </c>
      <c r="E361" s="26">
        <f t="shared" si="43"/>
        <v>0</v>
      </c>
      <c r="F361" s="26">
        <f t="shared" si="44"/>
        <v>0</v>
      </c>
      <c r="G361" s="26">
        <f t="shared" si="45"/>
        <v>0</v>
      </c>
      <c r="H361" s="26" t="e">
        <f>+#REF!+#REF!</f>
        <v>#REF!</v>
      </c>
      <c r="I361" s="34">
        <v>353</v>
      </c>
      <c r="J361" s="217"/>
      <c r="K361" s="218"/>
      <c r="L361" s="143"/>
      <c r="M361" s="143"/>
      <c r="N361" s="157"/>
      <c r="O361" s="144"/>
      <c r="P361" s="143"/>
      <c r="Q361" s="143"/>
      <c r="R361" s="143"/>
      <c r="S361" s="143">
        <v>7</v>
      </c>
      <c r="T361" s="38" t="str">
        <f>+VLOOKUP(S361,GRUPO!$C$9:$D$15,2,FALSE)</f>
        <v>NINGUNO</v>
      </c>
      <c r="U361" s="143"/>
      <c r="V361" s="143"/>
      <c r="W361" s="143"/>
      <c r="X361" s="143"/>
      <c r="Y361" s="143"/>
      <c r="Z361" s="147"/>
    </row>
    <row r="362" spans="1:26" ht="24.95" customHeight="1" x14ac:dyDescent="0.2">
      <c r="A362" s="26">
        <f t="shared" si="40"/>
        <v>354</v>
      </c>
      <c r="B362" s="26">
        <f t="shared" si="46"/>
        <v>7</v>
      </c>
      <c r="C362" s="26">
        <f t="shared" si="41"/>
        <v>0</v>
      </c>
      <c r="D362" s="26">
        <f t="shared" si="42"/>
        <v>0</v>
      </c>
      <c r="E362" s="26">
        <f t="shared" si="43"/>
        <v>0</v>
      </c>
      <c r="F362" s="26">
        <f t="shared" si="44"/>
        <v>0</v>
      </c>
      <c r="G362" s="26">
        <f t="shared" si="45"/>
        <v>0</v>
      </c>
      <c r="H362" s="26" t="e">
        <f>+#REF!+#REF!</f>
        <v>#REF!</v>
      </c>
      <c r="I362" s="34">
        <v>354</v>
      </c>
      <c r="J362" s="217"/>
      <c r="K362" s="218"/>
      <c r="L362" s="143"/>
      <c r="M362" s="143"/>
      <c r="N362" s="157"/>
      <c r="O362" s="144"/>
      <c r="P362" s="143"/>
      <c r="Q362" s="143"/>
      <c r="R362" s="143"/>
      <c r="S362" s="143">
        <v>7</v>
      </c>
      <c r="T362" s="38" t="str">
        <f>+VLOOKUP(S362,GRUPO!$C$9:$D$15,2,FALSE)</f>
        <v>NINGUNO</v>
      </c>
      <c r="U362" s="143"/>
      <c r="V362" s="143"/>
      <c r="W362" s="143"/>
      <c r="X362" s="143"/>
      <c r="Y362" s="143"/>
      <c r="Z362" s="147"/>
    </row>
    <row r="363" spans="1:26" ht="24.95" customHeight="1" x14ac:dyDescent="0.2">
      <c r="A363" s="26">
        <f t="shared" si="40"/>
        <v>355</v>
      </c>
      <c r="B363" s="26">
        <f t="shared" si="46"/>
        <v>7</v>
      </c>
      <c r="C363" s="26">
        <f t="shared" si="41"/>
        <v>0</v>
      </c>
      <c r="D363" s="26">
        <f t="shared" si="42"/>
        <v>0</v>
      </c>
      <c r="E363" s="26">
        <f t="shared" si="43"/>
        <v>0</v>
      </c>
      <c r="F363" s="26">
        <f t="shared" si="44"/>
        <v>0</v>
      </c>
      <c r="G363" s="26">
        <f t="shared" si="45"/>
        <v>0</v>
      </c>
      <c r="H363" s="26" t="e">
        <f>+#REF!+#REF!</f>
        <v>#REF!</v>
      </c>
      <c r="I363" s="34">
        <v>355</v>
      </c>
      <c r="J363" s="217"/>
      <c r="K363" s="218"/>
      <c r="L363" s="143"/>
      <c r="M363" s="143"/>
      <c r="N363" s="157"/>
      <c r="O363" s="144"/>
      <c r="P363" s="143"/>
      <c r="Q363" s="143"/>
      <c r="R363" s="143"/>
      <c r="S363" s="143">
        <v>7</v>
      </c>
      <c r="T363" s="38" t="str">
        <f>+VLOOKUP(S363,GRUPO!$C$9:$D$15,2,FALSE)</f>
        <v>NINGUNO</v>
      </c>
      <c r="U363" s="143"/>
      <c r="V363" s="143"/>
      <c r="W363" s="143"/>
      <c r="X363" s="143"/>
      <c r="Y363" s="143"/>
      <c r="Z363" s="147"/>
    </row>
    <row r="364" spans="1:26" ht="24.95" customHeight="1" x14ac:dyDescent="0.2">
      <c r="A364" s="26">
        <f t="shared" si="40"/>
        <v>356</v>
      </c>
      <c r="B364" s="26">
        <f t="shared" si="46"/>
        <v>7</v>
      </c>
      <c r="C364" s="26">
        <f t="shared" si="41"/>
        <v>0</v>
      </c>
      <c r="D364" s="26">
        <f t="shared" si="42"/>
        <v>0</v>
      </c>
      <c r="E364" s="26">
        <f t="shared" si="43"/>
        <v>0</v>
      </c>
      <c r="F364" s="26">
        <f t="shared" si="44"/>
        <v>0</v>
      </c>
      <c r="G364" s="26">
        <f t="shared" si="45"/>
        <v>0</v>
      </c>
      <c r="H364" s="26" t="e">
        <f>+#REF!+#REF!</f>
        <v>#REF!</v>
      </c>
      <c r="I364" s="34">
        <v>356</v>
      </c>
      <c r="J364" s="217"/>
      <c r="K364" s="218"/>
      <c r="L364" s="143"/>
      <c r="M364" s="143"/>
      <c r="N364" s="157"/>
      <c r="O364" s="144"/>
      <c r="P364" s="143"/>
      <c r="Q364" s="143"/>
      <c r="R364" s="143"/>
      <c r="S364" s="143">
        <v>7</v>
      </c>
      <c r="T364" s="38" t="str">
        <f>+VLOOKUP(S364,GRUPO!$C$9:$D$15,2,FALSE)</f>
        <v>NINGUNO</v>
      </c>
      <c r="U364" s="143"/>
      <c r="V364" s="143"/>
      <c r="W364" s="143"/>
      <c r="X364" s="143"/>
      <c r="Y364" s="143"/>
      <c r="Z364" s="147"/>
    </row>
    <row r="365" spans="1:26" ht="24.95" customHeight="1" x14ac:dyDescent="0.2">
      <c r="A365" s="26">
        <f t="shared" si="40"/>
        <v>357</v>
      </c>
      <c r="B365" s="26">
        <f t="shared" si="46"/>
        <v>7</v>
      </c>
      <c r="C365" s="26">
        <f t="shared" si="41"/>
        <v>0</v>
      </c>
      <c r="D365" s="26">
        <f t="shared" si="42"/>
        <v>0</v>
      </c>
      <c r="E365" s="26">
        <f t="shared" si="43"/>
        <v>0</v>
      </c>
      <c r="F365" s="26">
        <f t="shared" si="44"/>
        <v>0</v>
      </c>
      <c r="G365" s="26">
        <f t="shared" si="45"/>
        <v>0</v>
      </c>
      <c r="H365" s="26" t="e">
        <f>+#REF!+#REF!</f>
        <v>#REF!</v>
      </c>
      <c r="I365" s="34">
        <v>357</v>
      </c>
      <c r="J365" s="217"/>
      <c r="K365" s="218"/>
      <c r="L365" s="143"/>
      <c r="M365" s="143"/>
      <c r="N365" s="157"/>
      <c r="O365" s="144"/>
      <c r="P365" s="143"/>
      <c r="Q365" s="143"/>
      <c r="R365" s="143"/>
      <c r="S365" s="143">
        <v>7</v>
      </c>
      <c r="T365" s="38" t="str">
        <f>+VLOOKUP(S365,GRUPO!$C$9:$D$15,2,FALSE)</f>
        <v>NINGUNO</v>
      </c>
      <c r="U365" s="143"/>
      <c r="V365" s="143"/>
      <c r="W365" s="143"/>
      <c r="X365" s="143"/>
      <c r="Y365" s="143"/>
      <c r="Z365" s="147"/>
    </row>
    <row r="366" spans="1:26" ht="24.95" customHeight="1" x14ac:dyDescent="0.2">
      <c r="A366" s="26">
        <f t="shared" si="40"/>
        <v>358</v>
      </c>
      <c r="B366" s="26">
        <f t="shared" si="46"/>
        <v>7</v>
      </c>
      <c r="C366" s="26">
        <f t="shared" si="41"/>
        <v>0</v>
      </c>
      <c r="D366" s="26">
        <f t="shared" si="42"/>
        <v>0</v>
      </c>
      <c r="E366" s="26">
        <f t="shared" si="43"/>
        <v>0</v>
      </c>
      <c r="F366" s="26">
        <f t="shared" si="44"/>
        <v>0</v>
      </c>
      <c r="G366" s="26">
        <f t="shared" si="45"/>
        <v>0</v>
      </c>
      <c r="H366" s="26" t="e">
        <f>+#REF!+#REF!</f>
        <v>#REF!</v>
      </c>
      <c r="I366" s="34">
        <v>358</v>
      </c>
      <c r="J366" s="217"/>
      <c r="K366" s="218"/>
      <c r="L366" s="143"/>
      <c r="M366" s="143"/>
      <c r="N366" s="157"/>
      <c r="O366" s="144"/>
      <c r="P366" s="143"/>
      <c r="Q366" s="143"/>
      <c r="R366" s="143"/>
      <c r="S366" s="143">
        <v>7</v>
      </c>
      <c r="T366" s="38" t="str">
        <f>+VLOOKUP(S366,GRUPO!$C$9:$D$15,2,FALSE)</f>
        <v>NINGUNO</v>
      </c>
      <c r="U366" s="143"/>
      <c r="V366" s="143"/>
      <c r="W366" s="143"/>
      <c r="X366" s="143"/>
      <c r="Y366" s="143"/>
      <c r="Z366" s="147"/>
    </row>
    <row r="367" spans="1:26" ht="24.95" customHeight="1" x14ac:dyDescent="0.2">
      <c r="A367" s="26">
        <f t="shared" si="40"/>
        <v>359</v>
      </c>
      <c r="B367" s="26">
        <f t="shared" si="46"/>
        <v>7</v>
      </c>
      <c r="C367" s="26">
        <f t="shared" si="41"/>
        <v>0</v>
      </c>
      <c r="D367" s="26">
        <f t="shared" si="42"/>
        <v>0</v>
      </c>
      <c r="E367" s="26">
        <f t="shared" si="43"/>
        <v>0</v>
      </c>
      <c r="F367" s="26">
        <f t="shared" si="44"/>
        <v>0</v>
      </c>
      <c r="G367" s="26">
        <f t="shared" si="45"/>
        <v>0</v>
      </c>
      <c r="H367" s="26" t="e">
        <f>+#REF!+#REF!</f>
        <v>#REF!</v>
      </c>
      <c r="I367" s="34">
        <v>359</v>
      </c>
      <c r="J367" s="217"/>
      <c r="K367" s="218"/>
      <c r="L367" s="143"/>
      <c r="M367" s="143"/>
      <c r="N367" s="157"/>
      <c r="O367" s="144"/>
      <c r="P367" s="143"/>
      <c r="Q367" s="143"/>
      <c r="R367" s="143"/>
      <c r="S367" s="143">
        <v>7</v>
      </c>
      <c r="T367" s="38" t="str">
        <f>+VLOOKUP(S367,GRUPO!$C$9:$D$15,2,FALSE)</f>
        <v>NINGUNO</v>
      </c>
      <c r="U367" s="143"/>
      <c r="V367" s="143"/>
      <c r="W367" s="143"/>
      <c r="X367" s="143"/>
      <c r="Y367" s="143"/>
      <c r="Z367" s="147"/>
    </row>
    <row r="368" spans="1:26" ht="24.95" customHeight="1" x14ac:dyDescent="0.2">
      <c r="A368" s="26">
        <f t="shared" si="40"/>
        <v>360</v>
      </c>
      <c r="B368" s="26">
        <f t="shared" si="46"/>
        <v>7</v>
      </c>
      <c r="C368" s="26">
        <f t="shared" si="41"/>
        <v>0</v>
      </c>
      <c r="D368" s="26">
        <f t="shared" si="42"/>
        <v>0</v>
      </c>
      <c r="E368" s="26">
        <f t="shared" si="43"/>
        <v>0</v>
      </c>
      <c r="F368" s="26">
        <f t="shared" si="44"/>
        <v>0</v>
      </c>
      <c r="G368" s="26">
        <f t="shared" si="45"/>
        <v>0</v>
      </c>
      <c r="H368" s="26" t="e">
        <f>+#REF!+#REF!</f>
        <v>#REF!</v>
      </c>
      <c r="I368" s="34">
        <v>360</v>
      </c>
      <c r="J368" s="217"/>
      <c r="K368" s="218"/>
      <c r="L368" s="143"/>
      <c r="M368" s="143"/>
      <c r="N368" s="157"/>
      <c r="O368" s="144"/>
      <c r="P368" s="143"/>
      <c r="Q368" s="143"/>
      <c r="R368" s="143"/>
      <c r="S368" s="143">
        <v>7</v>
      </c>
      <c r="T368" s="38" t="str">
        <f>+VLOOKUP(S368,GRUPO!$C$9:$D$15,2,FALSE)</f>
        <v>NINGUNO</v>
      </c>
      <c r="U368" s="143"/>
      <c r="V368" s="143"/>
      <c r="W368" s="143"/>
      <c r="X368" s="143"/>
      <c r="Y368" s="143"/>
      <c r="Z368" s="147"/>
    </row>
    <row r="369" spans="1:26" ht="24.95" customHeight="1" x14ac:dyDescent="0.2">
      <c r="A369" s="26">
        <f t="shared" si="40"/>
        <v>361</v>
      </c>
      <c r="B369" s="26">
        <f t="shared" si="46"/>
        <v>7</v>
      </c>
      <c r="C369" s="26">
        <f t="shared" si="41"/>
        <v>0</v>
      </c>
      <c r="D369" s="26">
        <f t="shared" si="42"/>
        <v>0</v>
      </c>
      <c r="E369" s="26">
        <f t="shared" si="43"/>
        <v>0</v>
      </c>
      <c r="F369" s="26">
        <f t="shared" si="44"/>
        <v>0</v>
      </c>
      <c r="G369" s="26">
        <f t="shared" si="45"/>
        <v>0</v>
      </c>
      <c r="H369" s="26" t="e">
        <f>+#REF!+#REF!</f>
        <v>#REF!</v>
      </c>
      <c r="I369" s="34">
        <v>361</v>
      </c>
      <c r="J369" s="217"/>
      <c r="K369" s="218"/>
      <c r="L369" s="143"/>
      <c r="M369" s="143"/>
      <c r="N369" s="157"/>
      <c r="O369" s="144"/>
      <c r="P369" s="143"/>
      <c r="Q369" s="143"/>
      <c r="R369" s="143"/>
      <c r="S369" s="143">
        <v>7</v>
      </c>
      <c r="T369" s="38" t="str">
        <f>+VLOOKUP(S369,GRUPO!$C$9:$D$15,2,FALSE)</f>
        <v>NINGUNO</v>
      </c>
      <c r="U369" s="143"/>
      <c r="V369" s="143"/>
      <c r="W369" s="143"/>
      <c r="X369" s="143"/>
      <c r="Y369" s="143"/>
      <c r="Z369" s="147"/>
    </row>
    <row r="370" spans="1:26" ht="24.95" customHeight="1" x14ac:dyDescent="0.2">
      <c r="A370" s="26">
        <f t="shared" si="40"/>
        <v>362</v>
      </c>
      <c r="B370" s="26">
        <f t="shared" si="46"/>
        <v>7</v>
      </c>
      <c r="C370" s="26">
        <f t="shared" si="41"/>
        <v>0</v>
      </c>
      <c r="D370" s="26">
        <f t="shared" si="42"/>
        <v>0</v>
      </c>
      <c r="E370" s="26">
        <f t="shared" si="43"/>
        <v>0</v>
      </c>
      <c r="F370" s="26">
        <f t="shared" si="44"/>
        <v>0</v>
      </c>
      <c r="G370" s="26">
        <f t="shared" si="45"/>
        <v>0</v>
      </c>
      <c r="H370" s="26" t="e">
        <f>+#REF!+#REF!</f>
        <v>#REF!</v>
      </c>
      <c r="I370" s="34">
        <v>362</v>
      </c>
      <c r="J370" s="217"/>
      <c r="K370" s="218"/>
      <c r="L370" s="143"/>
      <c r="M370" s="143"/>
      <c r="N370" s="157"/>
      <c r="O370" s="144"/>
      <c r="P370" s="143"/>
      <c r="Q370" s="143"/>
      <c r="R370" s="143"/>
      <c r="S370" s="143">
        <v>7</v>
      </c>
      <c r="T370" s="38" t="str">
        <f>+VLOOKUP(S370,GRUPO!$C$9:$D$15,2,FALSE)</f>
        <v>NINGUNO</v>
      </c>
      <c r="U370" s="143"/>
      <c r="V370" s="143"/>
      <c r="W370" s="143"/>
      <c r="X370" s="143"/>
      <c r="Y370" s="143"/>
      <c r="Z370" s="147"/>
    </row>
    <row r="371" spans="1:26" ht="24.95" customHeight="1" x14ac:dyDescent="0.2">
      <c r="A371" s="26">
        <f t="shared" si="40"/>
        <v>363</v>
      </c>
      <c r="B371" s="26">
        <f t="shared" si="46"/>
        <v>7</v>
      </c>
      <c r="C371" s="26">
        <f t="shared" si="41"/>
        <v>0</v>
      </c>
      <c r="D371" s="26">
        <f t="shared" si="42"/>
        <v>0</v>
      </c>
      <c r="E371" s="26">
        <f t="shared" si="43"/>
        <v>0</v>
      </c>
      <c r="F371" s="26">
        <f t="shared" si="44"/>
        <v>0</v>
      </c>
      <c r="G371" s="26">
        <f t="shared" si="45"/>
        <v>0</v>
      </c>
      <c r="H371" s="26" t="e">
        <f>+#REF!+#REF!</f>
        <v>#REF!</v>
      </c>
      <c r="I371" s="34">
        <v>363</v>
      </c>
      <c r="J371" s="217"/>
      <c r="K371" s="218"/>
      <c r="L371" s="143"/>
      <c r="M371" s="143"/>
      <c r="N371" s="157"/>
      <c r="O371" s="144"/>
      <c r="P371" s="143"/>
      <c r="Q371" s="143"/>
      <c r="R371" s="143"/>
      <c r="S371" s="143">
        <v>7</v>
      </c>
      <c r="T371" s="38" t="str">
        <f>+VLOOKUP(S371,GRUPO!$C$9:$D$15,2,FALSE)</f>
        <v>NINGUNO</v>
      </c>
      <c r="U371" s="143"/>
      <c r="V371" s="143"/>
      <c r="W371" s="143"/>
      <c r="X371" s="143"/>
      <c r="Y371" s="143"/>
      <c r="Z371" s="147"/>
    </row>
    <row r="372" spans="1:26" ht="24.95" customHeight="1" x14ac:dyDescent="0.2">
      <c r="A372" s="26">
        <f t="shared" si="40"/>
        <v>364</v>
      </c>
      <c r="B372" s="26">
        <f t="shared" si="46"/>
        <v>7</v>
      </c>
      <c r="C372" s="26">
        <f t="shared" si="41"/>
        <v>0</v>
      </c>
      <c r="D372" s="26">
        <f t="shared" si="42"/>
        <v>0</v>
      </c>
      <c r="E372" s="26">
        <f t="shared" si="43"/>
        <v>0</v>
      </c>
      <c r="F372" s="26">
        <f t="shared" si="44"/>
        <v>0</v>
      </c>
      <c r="G372" s="26">
        <f t="shared" si="45"/>
        <v>0</v>
      </c>
      <c r="H372" s="26" t="e">
        <f>+#REF!+#REF!</f>
        <v>#REF!</v>
      </c>
      <c r="I372" s="34">
        <v>364</v>
      </c>
      <c r="J372" s="217"/>
      <c r="K372" s="218"/>
      <c r="L372" s="143"/>
      <c r="M372" s="143"/>
      <c r="N372" s="157"/>
      <c r="O372" s="144"/>
      <c r="P372" s="143"/>
      <c r="Q372" s="143"/>
      <c r="R372" s="143"/>
      <c r="S372" s="143">
        <v>7</v>
      </c>
      <c r="T372" s="38" t="str">
        <f>+VLOOKUP(S372,GRUPO!$C$9:$D$15,2,FALSE)</f>
        <v>NINGUNO</v>
      </c>
      <c r="U372" s="143"/>
      <c r="V372" s="143"/>
      <c r="W372" s="143"/>
      <c r="X372" s="143"/>
      <c r="Y372" s="143"/>
      <c r="Z372" s="147"/>
    </row>
    <row r="373" spans="1:26" ht="24.95" customHeight="1" x14ac:dyDescent="0.2">
      <c r="A373" s="26">
        <f t="shared" si="40"/>
        <v>365</v>
      </c>
      <c r="B373" s="26">
        <f t="shared" si="46"/>
        <v>7</v>
      </c>
      <c r="C373" s="26">
        <f t="shared" si="41"/>
        <v>0</v>
      </c>
      <c r="D373" s="26">
        <f t="shared" si="42"/>
        <v>0</v>
      </c>
      <c r="E373" s="26">
        <f t="shared" si="43"/>
        <v>0</v>
      </c>
      <c r="F373" s="26">
        <f t="shared" si="44"/>
        <v>0</v>
      </c>
      <c r="G373" s="26">
        <f t="shared" si="45"/>
        <v>0</v>
      </c>
      <c r="H373" s="26" t="e">
        <f>+#REF!+#REF!</f>
        <v>#REF!</v>
      </c>
      <c r="I373" s="34">
        <v>365</v>
      </c>
      <c r="J373" s="217"/>
      <c r="K373" s="218"/>
      <c r="L373" s="143"/>
      <c r="M373" s="143"/>
      <c r="N373" s="157"/>
      <c r="O373" s="144"/>
      <c r="P373" s="143"/>
      <c r="Q373" s="143"/>
      <c r="R373" s="143"/>
      <c r="S373" s="143">
        <v>7</v>
      </c>
      <c r="T373" s="38" t="str">
        <f>+VLOOKUP(S373,GRUPO!$C$9:$D$15,2,FALSE)</f>
        <v>NINGUNO</v>
      </c>
      <c r="U373" s="143"/>
      <c r="V373" s="143"/>
      <c r="W373" s="143"/>
      <c r="X373" s="143"/>
      <c r="Y373" s="143"/>
      <c r="Z373" s="147"/>
    </row>
    <row r="374" spans="1:26" ht="24.95" customHeight="1" x14ac:dyDescent="0.2">
      <c r="A374" s="26">
        <f t="shared" si="40"/>
        <v>366</v>
      </c>
      <c r="B374" s="26">
        <f>+S374</f>
        <v>7</v>
      </c>
      <c r="C374" s="26">
        <f t="shared" si="41"/>
        <v>0</v>
      </c>
      <c r="D374" s="26">
        <f t="shared" si="42"/>
        <v>0</v>
      </c>
      <c r="E374" s="26">
        <f t="shared" si="43"/>
        <v>0</v>
      </c>
      <c r="F374" s="26">
        <f t="shared" si="44"/>
        <v>0</v>
      </c>
      <c r="G374" s="26">
        <f t="shared" si="45"/>
        <v>0</v>
      </c>
      <c r="H374" s="26" t="e">
        <f>+#REF!+#REF!</f>
        <v>#REF!</v>
      </c>
      <c r="I374" s="34">
        <v>366</v>
      </c>
      <c r="J374" s="145"/>
      <c r="K374" s="146"/>
      <c r="L374" s="143"/>
      <c r="M374" s="143"/>
      <c r="N374" s="157"/>
      <c r="O374" s="144"/>
      <c r="P374" s="143"/>
      <c r="Q374" s="143"/>
      <c r="R374" s="143"/>
      <c r="S374" s="143">
        <v>7</v>
      </c>
      <c r="T374" s="38" t="str">
        <f>+VLOOKUP(S374,GRUPO!$C$9:$D$15,2,FALSE)</f>
        <v>NINGUNO</v>
      </c>
      <c r="U374" s="143"/>
      <c r="V374" s="143"/>
      <c r="W374" s="143"/>
      <c r="X374" s="143"/>
      <c r="Y374" s="143"/>
      <c r="Z374" s="147"/>
    </row>
    <row r="375" spans="1:26" ht="24.95" customHeight="1" x14ac:dyDescent="0.2">
      <c r="A375" s="26">
        <f t="shared" si="40"/>
        <v>367</v>
      </c>
      <c r="B375" s="26">
        <f>+S375</f>
        <v>7</v>
      </c>
      <c r="C375" s="26">
        <f t="shared" si="41"/>
        <v>0</v>
      </c>
      <c r="D375" s="26">
        <f t="shared" si="42"/>
        <v>0</v>
      </c>
      <c r="E375" s="26">
        <f t="shared" si="43"/>
        <v>0</v>
      </c>
      <c r="F375" s="26">
        <f t="shared" si="44"/>
        <v>0</v>
      </c>
      <c r="G375" s="26">
        <f t="shared" si="45"/>
        <v>0</v>
      </c>
      <c r="H375" s="26" t="e">
        <f>+#REF!+#REF!</f>
        <v>#REF!</v>
      </c>
      <c r="I375" s="34">
        <v>367</v>
      </c>
      <c r="J375" s="145"/>
      <c r="K375" s="146"/>
      <c r="L375" s="143"/>
      <c r="M375" s="143"/>
      <c r="N375" s="157"/>
      <c r="O375" s="144"/>
      <c r="P375" s="143"/>
      <c r="Q375" s="143"/>
      <c r="R375" s="143"/>
      <c r="S375" s="143">
        <v>7</v>
      </c>
      <c r="T375" s="38" t="str">
        <f>+VLOOKUP(S375,GRUPO!$C$9:$D$15,2,FALSE)</f>
        <v>NINGUNO</v>
      </c>
      <c r="U375" s="143"/>
      <c r="V375" s="143"/>
      <c r="W375" s="143"/>
      <c r="X375" s="143"/>
      <c r="Y375" s="143"/>
      <c r="Z375" s="147"/>
    </row>
    <row r="376" spans="1:26" ht="24.95" customHeight="1" x14ac:dyDescent="0.2">
      <c r="A376" s="26">
        <f t="shared" si="40"/>
        <v>368</v>
      </c>
      <c r="B376" s="26">
        <f>+S376</f>
        <v>7</v>
      </c>
      <c r="C376" s="26">
        <f t="shared" si="41"/>
        <v>0</v>
      </c>
      <c r="D376" s="26">
        <f t="shared" si="42"/>
        <v>0</v>
      </c>
      <c r="E376" s="26">
        <f t="shared" si="43"/>
        <v>0</v>
      </c>
      <c r="F376" s="26">
        <f t="shared" si="44"/>
        <v>0</v>
      </c>
      <c r="G376" s="26">
        <f t="shared" si="45"/>
        <v>0</v>
      </c>
      <c r="H376" s="26" t="e">
        <f>+#REF!+#REF!</f>
        <v>#REF!</v>
      </c>
      <c r="I376" s="34">
        <v>368</v>
      </c>
      <c r="J376" s="217"/>
      <c r="K376" s="218"/>
      <c r="L376" s="143"/>
      <c r="M376" s="143"/>
      <c r="N376" s="157"/>
      <c r="O376" s="144"/>
      <c r="P376" s="143"/>
      <c r="Q376" s="143"/>
      <c r="R376" s="143"/>
      <c r="S376" s="143">
        <v>7</v>
      </c>
      <c r="T376" s="38" t="str">
        <f>+VLOOKUP(S376,GRUPO!$C$9:$D$15,2,FALSE)</f>
        <v>NINGUNO</v>
      </c>
      <c r="U376" s="143"/>
      <c r="V376" s="143"/>
      <c r="W376" s="143"/>
      <c r="X376" s="143"/>
      <c r="Y376" s="143"/>
      <c r="Z376" s="147"/>
    </row>
    <row r="377" spans="1:26" ht="24.95" customHeight="1" x14ac:dyDescent="0.2">
      <c r="A377" s="26">
        <f t="shared" si="40"/>
        <v>369</v>
      </c>
      <c r="B377" s="26">
        <f t="shared" ref="B377:B408" si="47">+S377</f>
        <v>7</v>
      </c>
      <c r="C377" s="26">
        <f t="shared" si="41"/>
        <v>0</v>
      </c>
      <c r="D377" s="26">
        <f t="shared" si="42"/>
        <v>0</v>
      </c>
      <c r="E377" s="26">
        <f t="shared" si="43"/>
        <v>0</v>
      </c>
      <c r="F377" s="26">
        <f t="shared" si="44"/>
        <v>0</v>
      </c>
      <c r="G377" s="26">
        <f t="shared" si="45"/>
        <v>0</v>
      </c>
      <c r="H377" s="26" t="e">
        <f>+#REF!+#REF!</f>
        <v>#REF!</v>
      </c>
      <c r="I377" s="34">
        <v>369</v>
      </c>
      <c r="J377" s="217"/>
      <c r="K377" s="218"/>
      <c r="L377" s="143"/>
      <c r="M377" s="143"/>
      <c r="N377" s="157"/>
      <c r="O377" s="144"/>
      <c r="P377" s="143"/>
      <c r="Q377" s="143"/>
      <c r="R377" s="143"/>
      <c r="S377" s="143">
        <v>7</v>
      </c>
      <c r="T377" s="38" t="str">
        <f>+VLOOKUP(S377,GRUPO!$C$9:$D$15,2,FALSE)</f>
        <v>NINGUNO</v>
      </c>
      <c r="U377" s="143"/>
      <c r="V377" s="143"/>
      <c r="W377" s="143"/>
      <c r="X377" s="143"/>
      <c r="Y377" s="143"/>
      <c r="Z377" s="147"/>
    </row>
    <row r="378" spans="1:26" ht="24.95" customHeight="1" x14ac:dyDescent="0.2">
      <c r="A378" s="26">
        <f t="shared" si="40"/>
        <v>370</v>
      </c>
      <c r="B378" s="26">
        <f t="shared" si="47"/>
        <v>7</v>
      </c>
      <c r="C378" s="26">
        <f t="shared" si="41"/>
        <v>0</v>
      </c>
      <c r="D378" s="26">
        <f t="shared" si="42"/>
        <v>0</v>
      </c>
      <c r="E378" s="26">
        <f t="shared" si="43"/>
        <v>0</v>
      </c>
      <c r="F378" s="26">
        <f t="shared" si="44"/>
        <v>0</v>
      </c>
      <c r="G378" s="26">
        <f t="shared" si="45"/>
        <v>0</v>
      </c>
      <c r="H378" s="26" t="e">
        <f>+#REF!+#REF!</f>
        <v>#REF!</v>
      </c>
      <c r="I378" s="34">
        <v>370</v>
      </c>
      <c r="J378" s="217"/>
      <c r="K378" s="218"/>
      <c r="L378" s="143"/>
      <c r="M378" s="143"/>
      <c r="N378" s="157"/>
      <c r="O378" s="144"/>
      <c r="P378" s="143"/>
      <c r="Q378" s="143"/>
      <c r="R378" s="143"/>
      <c r="S378" s="143">
        <v>7</v>
      </c>
      <c r="T378" s="38" t="str">
        <f>+VLOOKUP(S378,GRUPO!$C$9:$D$15,2,FALSE)</f>
        <v>NINGUNO</v>
      </c>
      <c r="U378" s="143"/>
      <c r="V378" s="143"/>
      <c r="W378" s="143"/>
      <c r="X378" s="143"/>
      <c r="Y378" s="143"/>
      <c r="Z378" s="147"/>
    </row>
    <row r="379" spans="1:26" ht="24.95" customHeight="1" x14ac:dyDescent="0.2">
      <c r="A379" s="26">
        <f t="shared" si="40"/>
        <v>371</v>
      </c>
      <c r="B379" s="26">
        <f t="shared" si="47"/>
        <v>7</v>
      </c>
      <c r="C379" s="26">
        <f t="shared" si="41"/>
        <v>0</v>
      </c>
      <c r="D379" s="26">
        <f t="shared" si="42"/>
        <v>0</v>
      </c>
      <c r="E379" s="26">
        <f t="shared" si="43"/>
        <v>0</v>
      </c>
      <c r="F379" s="26">
        <f t="shared" si="44"/>
        <v>0</v>
      </c>
      <c r="G379" s="26">
        <f t="shared" si="45"/>
        <v>0</v>
      </c>
      <c r="H379" s="26" t="e">
        <f>+#REF!+#REF!</f>
        <v>#REF!</v>
      </c>
      <c r="I379" s="34">
        <v>371</v>
      </c>
      <c r="J379" s="217"/>
      <c r="K379" s="218"/>
      <c r="L379" s="143"/>
      <c r="M379" s="143"/>
      <c r="N379" s="157"/>
      <c r="O379" s="144"/>
      <c r="P379" s="143"/>
      <c r="Q379" s="143"/>
      <c r="R379" s="143"/>
      <c r="S379" s="143">
        <v>7</v>
      </c>
      <c r="T379" s="38" t="str">
        <f>+VLOOKUP(S379,GRUPO!$C$9:$D$15,2,FALSE)</f>
        <v>NINGUNO</v>
      </c>
      <c r="U379" s="143"/>
      <c r="V379" s="143"/>
      <c r="W379" s="143"/>
      <c r="X379" s="143"/>
      <c r="Y379" s="143"/>
      <c r="Z379" s="147"/>
    </row>
    <row r="380" spans="1:26" ht="24.95" customHeight="1" x14ac:dyDescent="0.2">
      <c r="A380" s="26">
        <f t="shared" si="40"/>
        <v>372</v>
      </c>
      <c r="B380" s="26">
        <f t="shared" si="47"/>
        <v>7</v>
      </c>
      <c r="C380" s="26">
        <f t="shared" si="41"/>
        <v>0</v>
      </c>
      <c r="D380" s="26">
        <f t="shared" si="42"/>
        <v>0</v>
      </c>
      <c r="E380" s="26">
        <f t="shared" si="43"/>
        <v>0</v>
      </c>
      <c r="F380" s="26">
        <f t="shared" si="44"/>
        <v>0</v>
      </c>
      <c r="G380" s="26">
        <f t="shared" si="45"/>
        <v>0</v>
      </c>
      <c r="H380" s="26" t="e">
        <f>+#REF!+#REF!</f>
        <v>#REF!</v>
      </c>
      <c r="I380" s="34">
        <v>372</v>
      </c>
      <c r="J380" s="217"/>
      <c r="K380" s="218"/>
      <c r="L380" s="143"/>
      <c r="M380" s="143"/>
      <c r="N380" s="157"/>
      <c r="O380" s="144"/>
      <c r="P380" s="143"/>
      <c r="Q380" s="143"/>
      <c r="R380" s="143"/>
      <c r="S380" s="143">
        <v>7</v>
      </c>
      <c r="T380" s="38" t="str">
        <f>+VLOOKUP(S380,GRUPO!$C$9:$D$15,2,FALSE)</f>
        <v>NINGUNO</v>
      </c>
      <c r="U380" s="143"/>
      <c r="V380" s="143"/>
      <c r="W380" s="143"/>
      <c r="X380" s="143"/>
      <c r="Y380" s="143"/>
      <c r="Z380" s="147"/>
    </row>
    <row r="381" spans="1:26" ht="24.95" customHeight="1" x14ac:dyDescent="0.2">
      <c r="A381" s="26">
        <f t="shared" si="40"/>
        <v>373</v>
      </c>
      <c r="B381" s="26">
        <f t="shared" si="47"/>
        <v>7</v>
      </c>
      <c r="C381" s="26">
        <f t="shared" si="41"/>
        <v>0</v>
      </c>
      <c r="D381" s="26">
        <f t="shared" si="42"/>
        <v>0</v>
      </c>
      <c r="E381" s="26">
        <f t="shared" si="43"/>
        <v>0</v>
      </c>
      <c r="F381" s="26">
        <f t="shared" si="44"/>
        <v>0</v>
      </c>
      <c r="G381" s="26">
        <f t="shared" si="45"/>
        <v>0</v>
      </c>
      <c r="H381" s="26" t="e">
        <f>+#REF!+#REF!</f>
        <v>#REF!</v>
      </c>
      <c r="I381" s="34">
        <v>373</v>
      </c>
      <c r="J381" s="217"/>
      <c r="K381" s="218"/>
      <c r="L381" s="143"/>
      <c r="M381" s="143"/>
      <c r="N381" s="157"/>
      <c r="O381" s="144"/>
      <c r="P381" s="143"/>
      <c r="Q381" s="143"/>
      <c r="R381" s="143"/>
      <c r="S381" s="143">
        <v>7</v>
      </c>
      <c r="T381" s="38" t="str">
        <f>+VLOOKUP(S381,GRUPO!$C$9:$D$15,2,FALSE)</f>
        <v>NINGUNO</v>
      </c>
      <c r="U381" s="143"/>
      <c r="V381" s="143"/>
      <c r="W381" s="143"/>
      <c r="X381" s="143"/>
      <c r="Y381" s="143"/>
      <c r="Z381" s="147"/>
    </row>
    <row r="382" spans="1:26" ht="24.95" customHeight="1" x14ac:dyDescent="0.2">
      <c r="A382" s="26">
        <f t="shared" si="40"/>
        <v>374</v>
      </c>
      <c r="B382" s="26">
        <f t="shared" si="47"/>
        <v>7</v>
      </c>
      <c r="C382" s="26">
        <f t="shared" si="41"/>
        <v>0</v>
      </c>
      <c r="D382" s="26">
        <f t="shared" si="42"/>
        <v>0</v>
      </c>
      <c r="E382" s="26">
        <f t="shared" si="43"/>
        <v>0</v>
      </c>
      <c r="F382" s="26">
        <f t="shared" si="44"/>
        <v>0</v>
      </c>
      <c r="G382" s="26">
        <f t="shared" si="45"/>
        <v>0</v>
      </c>
      <c r="H382" s="26" t="e">
        <f>+#REF!+#REF!</f>
        <v>#REF!</v>
      </c>
      <c r="I382" s="34">
        <v>374</v>
      </c>
      <c r="J382" s="217"/>
      <c r="K382" s="218"/>
      <c r="L382" s="143"/>
      <c r="M382" s="143"/>
      <c r="N382" s="157"/>
      <c r="O382" s="144"/>
      <c r="P382" s="143"/>
      <c r="Q382" s="143"/>
      <c r="R382" s="143"/>
      <c r="S382" s="143">
        <v>7</v>
      </c>
      <c r="T382" s="38" t="str">
        <f>+VLOOKUP(S382,GRUPO!$C$9:$D$15,2,FALSE)</f>
        <v>NINGUNO</v>
      </c>
      <c r="U382" s="143"/>
      <c r="V382" s="143"/>
      <c r="W382" s="143"/>
      <c r="X382" s="143"/>
      <c r="Y382" s="143"/>
      <c r="Z382" s="147"/>
    </row>
    <row r="383" spans="1:26" ht="24.95" customHeight="1" x14ac:dyDescent="0.2">
      <c r="A383" s="26">
        <f t="shared" si="40"/>
        <v>375</v>
      </c>
      <c r="B383" s="26">
        <f t="shared" si="47"/>
        <v>7</v>
      </c>
      <c r="C383" s="26">
        <f t="shared" si="41"/>
        <v>0</v>
      </c>
      <c r="D383" s="26">
        <f t="shared" si="42"/>
        <v>0</v>
      </c>
      <c r="E383" s="26">
        <f t="shared" si="43"/>
        <v>0</v>
      </c>
      <c r="F383" s="26">
        <f t="shared" si="44"/>
        <v>0</v>
      </c>
      <c r="G383" s="26">
        <f t="shared" si="45"/>
        <v>0</v>
      </c>
      <c r="H383" s="26" t="e">
        <f>+#REF!+#REF!</f>
        <v>#REF!</v>
      </c>
      <c r="I383" s="34">
        <v>375</v>
      </c>
      <c r="J383" s="217"/>
      <c r="K383" s="218"/>
      <c r="L383" s="143"/>
      <c r="M383" s="143"/>
      <c r="N383" s="157"/>
      <c r="O383" s="144"/>
      <c r="P383" s="143"/>
      <c r="Q383" s="143"/>
      <c r="R383" s="143"/>
      <c r="S383" s="143">
        <v>7</v>
      </c>
      <c r="T383" s="38" t="str">
        <f>+VLOOKUP(S383,GRUPO!$C$9:$D$15,2,FALSE)</f>
        <v>NINGUNO</v>
      </c>
      <c r="U383" s="143"/>
      <c r="V383" s="143"/>
      <c r="W383" s="143"/>
      <c r="X383" s="143"/>
      <c r="Y383" s="143"/>
      <c r="Z383" s="147"/>
    </row>
    <row r="384" spans="1:26" ht="24.95" customHeight="1" x14ac:dyDescent="0.2">
      <c r="A384" s="26">
        <f t="shared" si="40"/>
        <v>376</v>
      </c>
      <c r="B384" s="26">
        <f t="shared" si="47"/>
        <v>7</v>
      </c>
      <c r="C384" s="26">
        <f t="shared" si="41"/>
        <v>0</v>
      </c>
      <c r="D384" s="26">
        <f t="shared" si="42"/>
        <v>0</v>
      </c>
      <c r="E384" s="26">
        <f t="shared" si="43"/>
        <v>0</v>
      </c>
      <c r="F384" s="26">
        <f t="shared" si="44"/>
        <v>0</v>
      </c>
      <c r="G384" s="26">
        <f t="shared" si="45"/>
        <v>0</v>
      </c>
      <c r="H384" s="26" t="e">
        <f>+#REF!+#REF!</f>
        <v>#REF!</v>
      </c>
      <c r="I384" s="34">
        <v>376</v>
      </c>
      <c r="J384" s="217"/>
      <c r="K384" s="218"/>
      <c r="L384" s="143"/>
      <c r="M384" s="143"/>
      <c r="N384" s="157"/>
      <c r="O384" s="144"/>
      <c r="P384" s="143"/>
      <c r="Q384" s="143"/>
      <c r="R384" s="143"/>
      <c r="S384" s="143">
        <v>7</v>
      </c>
      <c r="T384" s="38" t="str">
        <f>+VLOOKUP(S384,GRUPO!$C$9:$D$15,2,FALSE)</f>
        <v>NINGUNO</v>
      </c>
      <c r="U384" s="143"/>
      <c r="V384" s="143"/>
      <c r="W384" s="143"/>
      <c r="X384" s="143"/>
      <c r="Y384" s="143"/>
      <c r="Z384" s="147"/>
    </row>
    <row r="385" spans="1:26" ht="24.95" customHeight="1" x14ac:dyDescent="0.2">
      <c r="A385" s="26">
        <f t="shared" si="40"/>
        <v>377</v>
      </c>
      <c r="B385" s="26">
        <f t="shared" si="47"/>
        <v>7</v>
      </c>
      <c r="C385" s="26">
        <f t="shared" si="41"/>
        <v>0</v>
      </c>
      <c r="D385" s="26">
        <f t="shared" si="42"/>
        <v>0</v>
      </c>
      <c r="E385" s="26">
        <f t="shared" si="43"/>
        <v>0</v>
      </c>
      <c r="F385" s="26">
        <f t="shared" si="44"/>
        <v>0</v>
      </c>
      <c r="G385" s="26">
        <f t="shared" si="45"/>
        <v>0</v>
      </c>
      <c r="H385" s="26" t="e">
        <f>+#REF!+#REF!</f>
        <v>#REF!</v>
      </c>
      <c r="I385" s="34">
        <v>377</v>
      </c>
      <c r="J385" s="217"/>
      <c r="K385" s="218"/>
      <c r="L385" s="143"/>
      <c r="M385" s="143"/>
      <c r="N385" s="157"/>
      <c r="O385" s="144"/>
      <c r="P385" s="143"/>
      <c r="Q385" s="143"/>
      <c r="R385" s="143"/>
      <c r="S385" s="143">
        <v>7</v>
      </c>
      <c r="T385" s="38" t="str">
        <f>+VLOOKUP(S385,GRUPO!$C$9:$D$15,2,FALSE)</f>
        <v>NINGUNO</v>
      </c>
      <c r="U385" s="143"/>
      <c r="V385" s="143"/>
      <c r="W385" s="143"/>
      <c r="X385" s="143"/>
      <c r="Y385" s="143"/>
      <c r="Z385" s="147"/>
    </row>
    <row r="386" spans="1:26" ht="24.95" customHeight="1" x14ac:dyDescent="0.2">
      <c r="A386" s="26">
        <f t="shared" si="40"/>
        <v>378</v>
      </c>
      <c r="B386" s="26">
        <f t="shared" si="47"/>
        <v>7</v>
      </c>
      <c r="C386" s="26">
        <f t="shared" si="41"/>
        <v>0</v>
      </c>
      <c r="D386" s="26">
        <f t="shared" si="42"/>
        <v>0</v>
      </c>
      <c r="E386" s="26">
        <f t="shared" si="43"/>
        <v>0</v>
      </c>
      <c r="F386" s="26">
        <f t="shared" si="44"/>
        <v>0</v>
      </c>
      <c r="G386" s="26">
        <f t="shared" si="45"/>
        <v>0</v>
      </c>
      <c r="H386" s="26" t="e">
        <f>+#REF!+#REF!</f>
        <v>#REF!</v>
      </c>
      <c r="I386" s="34">
        <v>378</v>
      </c>
      <c r="J386" s="217"/>
      <c r="K386" s="218"/>
      <c r="L386" s="143"/>
      <c r="M386" s="143"/>
      <c r="N386" s="157"/>
      <c r="O386" s="144"/>
      <c r="P386" s="143"/>
      <c r="Q386" s="143"/>
      <c r="R386" s="143"/>
      <c r="S386" s="143">
        <v>7</v>
      </c>
      <c r="T386" s="38" t="str">
        <f>+VLOOKUP(S386,GRUPO!$C$9:$D$15,2,FALSE)</f>
        <v>NINGUNO</v>
      </c>
      <c r="U386" s="143"/>
      <c r="V386" s="143"/>
      <c r="W386" s="143"/>
      <c r="X386" s="143"/>
      <c r="Y386" s="143"/>
      <c r="Z386" s="147"/>
    </row>
    <row r="387" spans="1:26" ht="24.95" customHeight="1" x14ac:dyDescent="0.2">
      <c r="A387" s="26">
        <f t="shared" si="40"/>
        <v>379</v>
      </c>
      <c r="B387" s="26">
        <f t="shared" si="47"/>
        <v>7</v>
      </c>
      <c r="C387" s="26">
        <f t="shared" si="41"/>
        <v>0</v>
      </c>
      <c r="D387" s="26">
        <f t="shared" si="42"/>
        <v>0</v>
      </c>
      <c r="E387" s="26">
        <f t="shared" si="43"/>
        <v>0</v>
      </c>
      <c r="F387" s="26">
        <f t="shared" si="44"/>
        <v>0</v>
      </c>
      <c r="G387" s="26">
        <f t="shared" si="45"/>
        <v>0</v>
      </c>
      <c r="H387" s="26" t="e">
        <f>+#REF!+#REF!</f>
        <v>#REF!</v>
      </c>
      <c r="I387" s="34">
        <v>379</v>
      </c>
      <c r="J387" s="217"/>
      <c r="K387" s="218"/>
      <c r="L387" s="143"/>
      <c r="M387" s="143"/>
      <c r="N387" s="157"/>
      <c r="O387" s="144"/>
      <c r="P387" s="143"/>
      <c r="Q387" s="143"/>
      <c r="R387" s="143"/>
      <c r="S387" s="143">
        <v>7</v>
      </c>
      <c r="T387" s="38" t="str">
        <f>+VLOOKUP(S387,GRUPO!$C$9:$D$15,2,FALSE)</f>
        <v>NINGUNO</v>
      </c>
      <c r="U387" s="143"/>
      <c r="V387" s="143"/>
      <c r="W387" s="143"/>
      <c r="X387" s="143"/>
      <c r="Y387" s="143"/>
      <c r="Z387" s="147"/>
    </row>
    <row r="388" spans="1:26" ht="24.95" customHeight="1" x14ac:dyDescent="0.2">
      <c r="A388" s="26">
        <f t="shared" si="40"/>
        <v>380</v>
      </c>
      <c r="B388" s="26">
        <f t="shared" si="47"/>
        <v>7</v>
      </c>
      <c r="C388" s="26">
        <f t="shared" si="41"/>
        <v>0</v>
      </c>
      <c r="D388" s="26">
        <f t="shared" si="42"/>
        <v>0</v>
      </c>
      <c r="E388" s="26">
        <f t="shared" si="43"/>
        <v>0</v>
      </c>
      <c r="F388" s="26">
        <f t="shared" si="44"/>
        <v>0</v>
      </c>
      <c r="G388" s="26">
        <f t="shared" si="45"/>
        <v>0</v>
      </c>
      <c r="H388" s="26" t="e">
        <f>+#REF!+#REF!</f>
        <v>#REF!</v>
      </c>
      <c r="I388" s="34">
        <v>380</v>
      </c>
      <c r="J388" s="217"/>
      <c r="K388" s="218"/>
      <c r="L388" s="143"/>
      <c r="M388" s="143"/>
      <c r="N388" s="157"/>
      <c r="O388" s="144"/>
      <c r="P388" s="143"/>
      <c r="Q388" s="143"/>
      <c r="R388" s="143"/>
      <c r="S388" s="143">
        <v>7</v>
      </c>
      <c r="T388" s="38" t="str">
        <f>+VLOOKUP(S388,GRUPO!$C$9:$D$15,2,FALSE)</f>
        <v>NINGUNO</v>
      </c>
      <c r="U388" s="143"/>
      <c r="V388" s="143"/>
      <c r="W388" s="143"/>
      <c r="X388" s="143"/>
      <c r="Y388" s="143"/>
      <c r="Z388" s="147"/>
    </row>
    <row r="389" spans="1:26" ht="24.95" customHeight="1" x14ac:dyDescent="0.2">
      <c r="A389" s="26">
        <f t="shared" si="40"/>
        <v>381</v>
      </c>
      <c r="B389" s="26">
        <f t="shared" si="47"/>
        <v>7</v>
      </c>
      <c r="C389" s="26">
        <f t="shared" si="41"/>
        <v>0</v>
      </c>
      <c r="D389" s="26">
        <f t="shared" si="42"/>
        <v>0</v>
      </c>
      <c r="E389" s="26">
        <f t="shared" si="43"/>
        <v>0</v>
      </c>
      <c r="F389" s="26">
        <f t="shared" si="44"/>
        <v>0</v>
      </c>
      <c r="G389" s="26">
        <f t="shared" si="45"/>
        <v>0</v>
      </c>
      <c r="H389" s="26" t="e">
        <f>+#REF!+#REF!</f>
        <v>#REF!</v>
      </c>
      <c r="I389" s="34">
        <v>381</v>
      </c>
      <c r="J389" s="217"/>
      <c r="K389" s="218"/>
      <c r="L389" s="143"/>
      <c r="M389" s="143"/>
      <c r="N389" s="157"/>
      <c r="O389" s="144"/>
      <c r="P389" s="143"/>
      <c r="Q389" s="143"/>
      <c r="R389" s="143"/>
      <c r="S389" s="143">
        <v>7</v>
      </c>
      <c r="T389" s="38" t="str">
        <f>+VLOOKUP(S389,GRUPO!$C$9:$D$15,2,FALSE)</f>
        <v>NINGUNO</v>
      </c>
      <c r="U389" s="143"/>
      <c r="V389" s="143"/>
      <c r="W389" s="143"/>
      <c r="X389" s="143"/>
      <c r="Y389" s="143"/>
      <c r="Z389" s="147"/>
    </row>
    <row r="390" spans="1:26" ht="24.95" customHeight="1" x14ac:dyDescent="0.2">
      <c r="A390" s="26">
        <f t="shared" si="40"/>
        <v>382</v>
      </c>
      <c r="B390" s="26">
        <f t="shared" si="47"/>
        <v>7</v>
      </c>
      <c r="C390" s="26">
        <f t="shared" si="41"/>
        <v>0</v>
      </c>
      <c r="D390" s="26">
        <f t="shared" si="42"/>
        <v>0</v>
      </c>
      <c r="E390" s="26">
        <f t="shared" si="43"/>
        <v>0</v>
      </c>
      <c r="F390" s="26">
        <f t="shared" si="44"/>
        <v>0</v>
      </c>
      <c r="G390" s="26">
        <f t="shared" si="45"/>
        <v>0</v>
      </c>
      <c r="H390" s="26" t="e">
        <f>+#REF!+#REF!</f>
        <v>#REF!</v>
      </c>
      <c r="I390" s="34">
        <v>382</v>
      </c>
      <c r="J390" s="217"/>
      <c r="K390" s="218"/>
      <c r="L390" s="143"/>
      <c r="M390" s="143"/>
      <c r="N390" s="157"/>
      <c r="O390" s="144"/>
      <c r="P390" s="143"/>
      <c r="Q390" s="143"/>
      <c r="R390" s="143"/>
      <c r="S390" s="143">
        <v>7</v>
      </c>
      <c r="T390" s="38" t="str">
        <f>+VLOOKUP(S390,GRUPO!$C$9:$D$15,2,FALSE)</f>
        <v>NINGUNO</v>
      </c>
      <c r="U390" s="143"/>
      <c r="V390" s="143"/>
      <c r="W390" s="143"/>
      <c r="X390" s="143"/>
      <c r="Y390" s="143"/>
      <c r="Z390" s="147"/>
    </row>
    <row r="391" spans="1:26" ht="24.95" customHeight="1" x14ac:dyDescent="0.2">
      <c r="A391" s="26">
        <f t="shared" si="40"/>
        <v>383</v>
      </c>
      <c r="B391" s="26">
        <f t="shared" si="47"/>
        <v>7</v>
      </c>
      <c r="C391" s="26">
        <f t="shared" si="41"/>
        <v>0</v>
      </c>
      <c r="D391" s="26">
        <f t="shared" si="42"/>
        <v>0</v>
      </c>
      <c r="E391" s="26">
        <f t="shared" si="43"/>
        <v>0</v>
      </c>
      <c r="F391" s="26">
        <f t="shared" si="44"/>
        <v>0</v>
      </c>
      <c r="G391" s="26">
        <f t="shared" si="45"/>
        <v>0</v>
      </c>
      <c r="H391" s="26" t="e">
        <f>+#REF!+#REF!</f>
        <v>#REF!</v>
      </c>
      <c r="I391" s="34">
        <v>383</v>
      </c>
      <c r="J391" s="217"/>
      <c r="K391" s="218"/>
      <c r="L391" s="143"/>
      <c r="M391" s="143"/>
      <c r="N391" s="157"/>
      <c r="O391" s="144"/>
      <c r="P391" s="143"/>
      <c r="Q391" s="143"/>
      <c r="R391" s="143"/>
      <c r="S391" s="143">
        <v>7</v>
      </c>
      <c r="T391" s="38" t="str">
        <f>+VLOOKUP(S391,GRUPO!$C$9:$D$15,2,FALSE)</f>
        <v>NINGUNO</v>
      </c>
      <c r="U391" s="143"/>
      <c r="V391" s="143"/>
      <c r="W391" s="143"/>
      <c r="X391" s="143"/>
      <c r="Y391" s="143"/>
      <c r="Z391" s="147"/>
    </row>
    <row r="392" spans="1:26" ht="24.95" customHeight="1" x14ac:dyDescent="0.2">
      <c r="A392" s="26">
        <f t="shared" si="40"/>
        <v>384</v>
      </c>
      <c r="B392" s="26">
        <f t="shared" si="47"/>
        <v>7</v>
      </c>
      <c r="C392" s="26">
        <f t="shared" si="41"/>
        <v>0</v>
      </c>
      <c r="D392" s="26">
        <f t="shared" si="42"/>
        <v>0</v>
      </c>
      <c r="E392" s="26">
        <f t="shared" si="43"/>
        <v>0</v>
      </c>
      <c r="F392" s="26">
        <f t="shared" si="44"/>
        <v>0</v>
      </c>
      <c r="G392" s="26">
        <f t="shared" si="45"/>
        <v>0</v>
      </c>
      <c r="H392" s="26" t="e">
        <f>+#REF!+#REF!</f>
        <v>#REF!</v>
      </c>
      <c r="I392" s="34">
        <v>384</v>
      </c>
      <c r="J392" s="217"/>
      <c r="K392" s="218"/>
      <c r="L392" s="143"/>
      <c r="M392" s="143"/>
      <c r="N392" s="157"/>
      <c r="O392" s="144"/>
      <c r="P392" s="143"/>
      <c r="Q392" s="143"/>
      <c r="R392" s="143"/>
      <c r="S392" s="143">
        <v>7</v>
      </c>
      <c r="T392" s="38" t="str">
        <f>+VLOOKUP(S392,GRUPO!$C$9:$D$15,2,FALSE)</f>
        <v>NINGUNO</v>
      </c>
      <c r="U392" s="143"/>
      <c r="V392" s="143"/>
      <c r="W392" s="143"/>
      <c r="X392" s="143"/>
      <c r="Y392" s="143"/>
      <c r="Z392" s="147"/>
    </row>
    <row r="393" spans="1:26" ht="24.95" customHeight="1" x14ac:dyDescent="0.2">
      <c r="A393" s="26">
        <f t="shared" si="40"/>
        <v>385</v>
      </c>
      <c r="B393" s="26">
        <f t="shared" si="47"/>
        <v>7</v>
      </c>
      <c r="C393" s="26">
        <f t="shared" si="41"/>
        <v>0</v>
      </c>
      <c r="D393" s="26">
        <f t="shared" si="42"/>
        <v>0</v>
      </c>
      <c r="E393" s="26">
        <f t="shared" si="43"/>
        <v>0</v>
      </c>
      <c r="F393" s="26">
        <f t="shared" si="44"/>
        <v>0</v>
      </c>
      <c r="G393" s="26">
        <f t="shared" si="45"/>
        <v>0</v>
      </c>
      <c r="H393" s="26" t="e">
        <f>+#REF!+#REF!</f>
        <v>#REF!</v>
      </c>
      <c r="I393" s="34">
        <v>385</v>
      </c>
      <c r="J393" s="217"/>
      <c r="K393" s="218"/>
      <c r="L393" s="143"/>
      <c r="M393" s="143"/>
      <c r="N393" s="157"/>
      <c r="O393" s="144"/>
      <c r="P393" s="143"/>
      <c r="Q393" s="143"/>
      <c r="R393" s="143"/>
      <c r="S393" s="143">
        <v>7</v>
      </c>
      <c r="T393" s="38" t="str">
        <f>+VLOOKUP(S393,GRUPO!$C$9:$D$15,2,FALSE)</f>
        <v>NINGUNO</v>
      </c>
      <c r="U393" s="143"/>
      <c r="V393" s="143"/>
      <c r="W393" s="143"/>
      <c r="X393" s="143"/>
      <c r="Y393" s="143"/>
      <c r="Z393" s="147"/>
    </row>
    <row r="394" spans="1:26" ht="24.95" customHeight="1" x14ac:dyDescent="0.2">
      <c r="A394" s="26">
        <f t="shared" ref="A394:A408" si="48">+I394</f>
        <v>386</v>
      </c>
      <c r="B394" s="26">
        <f t="shared" si="47"/>
        <v>7</v>
      </c>
      <c r="C394" s="26">
        <f t="shared" ref="C394:C408" si="49">+U394</f>
        <v>0</v>
      </c>
      <c r="D394" s="26">
        <f t="shared" ref="D394:D408" si="50">+V394</f>
        <v>0</v>
      </c>
      <c r="E394" s="26">
        <f t="shared" ref="E394:E408" si="51">+W394</f>
        <v>0</v>
      </c>
      <c r="F394" s="26">
        <f t="shared" ref="F394:F408" si="52">+X394</f>
        <v>0</v>
      </c>
      <c r="G394" s="26">
        <f t="shared" ref="G394:G408" si="53">+Y394</f>
        <v>0</v>
      </c>
      <c r="H394" s="26" t="e">
        <f>+#REF!+#REF!</f>
        <v>#REF!</v>
      </c>
      <c r="I394" s="34">
        <v>386</v>
      </c>
      <c r="J394" s="217"/>
      <c r="K394" s="218"/>
      <c r="L394" s="143"/>
      <c r="M394" s="143"/>
      <c r="N394" s="157"/>
      <c r="O394" s="144"/>
      <c r="P394" s="143"/>
      <c r="Q394" s="143"/>
      <c r="R394" s="143"/>
      <c r="S394" s="143">
        <v>7</v>
      </c>
      <c r="T394" s="38" t="str">
        <f>+VLOOKUP(S394,GRUPO!$C$9:$D$15,2,FALSE)</f>
        <v>NINGUNO</v>
      </c>
      <c r="U394" s="143"/>
      <c r="V394" s="143"/>
      <c r="W394" s="143"/>
      <c r="X394" s="143"/>
      <c r="Y394" s="143"/>
      <c r="Z394" s="147"/>
    </row>
    <row r="395" spans="1:26" ht="24.95" customHeight="1" x14ac:dyDescent="0.2">
      <c r="A395" s="26">
        <f t="shared" si="48"/>
        <v>387</v>
      </c>
      <c r="B395" s="26">
        <f t="shared" si="47"/>
        <v>7</v>
      </c>
      <c r="C395" s="26">
        <f t="shared" si="49"/>
        <v>0</v>
      </c>
      <c r="D395" s="26">
        <f t="shared" si="50"/>
        <v>0</v>
      </c>
      <c r="E395" s="26">
        <f t="shared" si="51"/>
        <v>0</v>
      </c>
      <c r="F395" s="26">
        <f t="shared" si="52"/>
        <v>0</v>
      </c>
      <c r="G395" s="26">
        <f t="shared" si="53"/>
        <v>0</v>
      </c>
      <c r="H395" s="26" t="e">
        <f>+#REF!+#REF!</f>
        <v>#REF!</v>
      </c>
      <c r="I395" s="34">
        <v>387</v>
      </c>
      <c r="J395" s="217"/>
      <c r="K395" s="218"/>
      <c r="L395" s="143"/>
      <c r="M395" s="143"/>
      <c r="N395" s="157"/>
      <c r="O395" s="144"/>
      <c r="P395" s="143"/>
      <c r="Q395" s="143"/>
      <c r="R395" s="143"/>
      <c r="S395" s="143">
        <v>7</v>
      </c>
      <c r="T395" s="38" t="str">
        <f>+VLOOKUP(S395,GRUPO!$C$9:$D$15,2,FALSE)</f>
        <v>NINGUNO</v>
      </c>
      <c r="U395" s="143"/>
      <c r="V395" s="143"/>
      <c r="W395" s="143"/>
      <c r="X395" s="143"/>
      <c r="Y395" s="143"/>
      <c r="Z395" s="147"/>
    </row>
    <row r="396" spans="1:26" ht="24.95" customHeight="1" x14ac:dyDescent="0.2">
      <c r="A396" s="26">
        <f t="shared" si="48"/>
        <v>388</v>
      </c>
      <c r="B396" s="26">
        <f t="shared" si="47"/>
        <v>7</v>
      </c>
      <c r="C396" s="26">
        <f t="shared" si="49"/>
        <v>0</v>
      </c>
      <c r="D396" s="26">
        <f t="shared" si="50"/>
        <v>0</v>
      </c>
      <c r="E396" s="26">
        <f t="shared" si="51"/>
        <v>0</v>
      </c>
      <c r="F396" s="26">
        <f t="shared" si="52"/>
        <v>0</v>
      </c>
      <c r="G396" s="26">
        <f t="shared" si="53"/>
        <v>0</v>
      </c>
      <c r="H396" s="26" t="e">
        <f>+#REF!+#REF!</f>
        <v>#REF!</v>
      </c>
      <c r="I396" s="34">
        <v>388</v>
      </c>
      <c r="J396" s="217"/>
      <c r="K396" s="218"/>
      <c r="L396" s="143"/>
      <c r="M396" s="143"/>
      <c r="N396" s="157"/>
      <c r="O396" s="144"/>
      <c r="P396" s="143"/>
      <c r="Q396" s="143"/>
      <c r="R396" s="143"/>
      <c r="S396" s="143">
        <v>7</v>
      </c>
      <c r="T396" s="38" t="str">
        <f>+VLOOKUP(S396,GRUPO!$C$9:$D$15,2,FALSE)</f>
        <v>NINGUNO</v>
      </c>
      <c r="U396" s="143"/>
      <c r="V396" s="143"/>
      <c r="W396" s="143"/>
      <c r="X396" s="143"/>
      <c r="Y396" s="143"/>
      <c r="Z396" s="147"/>
    </row>
    <row r="397" spans="1:26" ht="24.95" customHeight="1" x14ac:dyDescent="0.2">
      <c r="A397" s="26">
        <f t="shared" si="48"/>
        <v>389</v>
      </c>
      <c r="B397" s="26">
        <f t="shared" si="47"/>
        <v>7</v>
      </c>
      <c r="C397" s="26">
        <f t="shared" si="49"/>
        <v>0</v>
      </c>
      <c r="D397" s="26">
        <f t="shared" si="50"/>
        <v>0</v>
      </c>
      <c r="E397" s="26">
        <f t="shared" si="51"/>
        <v>0</v>
      </c>
      <c r="F397" s="26">
        <f t="shared" si="52"/>
        <v>0</v>
      </c>
      <c r="G397" s="26">
        <f t="shared" si="53"/>
        <v>0</v>
      </c>
      <c r="H397" s="26" t="e">
        <f>+#REF!+#REF!</f>
        <v>#REF!</v>
      </c>
      <c r="I397" s="34">
        <v>389</v>
      </c>
      <c r="J397" s="217"/>
      <c r="K397" s="218"/>
      <c r="L397" s="143"/>
      <c r="M397" s="143"/>
      <c r="N397" s="157"/>
      <c r="O397" s="144"/>
      <c r="P397" s="143"/>
      <c r="Q397" s="143"/>
      <c r="R397" s="143"/>
      <c r="S397" s="143">
        <v>7</v>
      </c>
      <c r="T397" s="38" t="str">
        <f>+VLOOKUP(S397,GRUPO!$C$9:$D$15,2,FALSE)</f>
        <v>NINGUNO</v>
      </c>
      <c r="U397" s="143"/>
      <c r="V397" s="143"/>
      <c r="W397" s="143"/>
      <c r="X397" s="143"/>
      <c r="Y397" s="143"/>
      <c r="Z397" s="147"/>
    </row>
    <row r="398" spans="1:26" ht="24.95" customHeight="1" x14ac:dyDescent="0.2">
      <c r="A398" s="26">
        <f t="shared" si="48"/>
        <v>390</v>
      </c>
      <c r="B398" s="26">
        <f t="shared" si="47"/>
        <v>7</v>
      </c>
      <c r="C398" s="26">
        <f t="shared" si="49"/>
        <v>0</v>
      </c>
      <c r="D398" s="26">
        <f t="shared" si="50"/>
        <v>0</v>
      </c>
      <c r="E398" s="26">
        <f t="shared" si="51"/>
        <v>0</v>
      </c>
      <c r="F398" s="26">
        <f t="shared" si="52"/>
        <v>0</v>
      </c>
      <c r="G398" s="26">
        <f t="shared" si="53"/>
        <v>0</v>
      </c>
      <c r="H398" s="26" t="e">
        <f>+#REF!+#REF!</f>
        <v>#REF!</v>
      </c>
      <c r="I398" s="34">
        <v>390</v>
      </c>
      <c r="J398" s="217"/>
      <c r="K398" s="218"/>
      <c r="L398" s="143"/>
      <c r="M398" s="143"/>
      <c r="N398" s="157"/>
      <c r="O398" s="144"/>
      <c r="P398" s="143"/>
      <c r="Q398" s="143"/>
      <c r="R398" s="143"/>
      <c r="S398" s="143">
        <v>7</v>
      </c>
      <c r="T398" s="38" t="str">
        <f>+VLOOKUP(S398,GRUPO!$C$9:$D$15,2,FALSE)</f>
        <v>NINGUNO</v>
      </c>
      <c r="U398" s="143"/>
      <c r="V398" s="143"/>
      <c r="W398" s="143"/>
      <c r="X398" s="143"/>
      <c r="Y398" s="143"/>
      <c r="Z398" s="147"/>
    </row>
    <row r="399" spans="1:26" ht="24.95" customHeight="1" x14ac:dyDescent="0.2">
      <c r="A399" s="26">
        <f t="shared" si="48"/>
        <v>391</v>
      </c>
      <c r="B399" s="26">
        <f t="shared" si="47"/>
        <v>7</v>
      </c>
      <c r="C399" s="26">
        <f t="shared" si="49"/>
        <v>0</v>
      </c>
      <c r="D399" s="26">
        <f t="shared" si="50"/>
        <v>0</v>
      </c>
      <c r="E399" s="26">
        <f t="shared" si="51"/>
        <v>0</v>
      </c>
      <c r="F399" s="26">
        <f t="shared" si="52"/>
        <v>0</v>
      </c>
      <c r="G399" s="26">
        <f t="shared" si="53"/>
        <v>0</v>
      </c>
      <c r="H399" s="26" t="e">
        <f>+#REF!+#REF!</f>
        <v>#REF!</v>
      </c>
      <c r="I399" s="34">
        <v>391</v>
      </c>
      <c r="J399" s="217"/>
      <c r="K399" s="218"/>
      <c r="L399" s="143"/>
      <c r="M399" s="143"/>
      <c r="N399" s="157"/>
      <c r="O399" s="144"/>
      <c r="P399" s="143"/>
      <c r="Q399" s="143"/>
      <c r="R399" s="143"/>
      <c r="S399" s="143">
        <v>7</v>
      </c>
      <c r="T399" s="38" t="str">
        <f>+VLOOKUP(S399,GRUPO!$C$9:$D$15,2,FALSE)</f>
        <v>NINGUNO</v>
      </c>
      <c r="U399" s="143"/>
      <c r="V399" s="143"/>
      <c r="W399" s="143"/>
      <c r="X399" s="143"/>
      <c r="Y399" s="143"/>
      <c r="Z399" s="147"/>
    </row>
    <row r="400" spans="1:26" ht="24.95" customHeight="1" x14ac:dyDescent="0.2">
      <c r="A400" s="26">
        <f t="shared" si="48"/>
        <v>392</v>
      </c>
      <c r="B400" s="26">
        <f t="shared" si="47"/>
        <v>7</v>
      </c>
      <c r="C400" s="26">
        <f t="shared" si="49"/>
        <v>0</v>
      </c>
      <c r="D400" s="26">
        <f t="shared" si="50"/>
        <v>0</v>
      </c>
      <c r="E400" s="26">
        <f t="shared" si="51"/>
        <v>0</v>
      </c>
      <c r="F400" s="26">
        <f t="shared" si="52"/>
        <v>0</v>
      </c>
      <c r="G400" s="26">
        <f t="shared" si="53"/>
        <v>0</v>
      </c>
      <c r="H400" s="26" t="e">
        <f>+#REF!+#REF!</f>
        <v>#REF!</v>
      </c>
      <c r="I400" s="34">
        <v>392</v>
      </c>
      <c r="J400" s="217"/>
      <c r="K400" s="218"/>
      <c r="L400" s="143"/>
      <c r="M400" s="143"/>
      <c r="N400" s="157"/>
      <c r="O400" s="144"/>
      <c r="P400" s="143"/>
      <c r="Q400" s="143"/>
      <c r="R400" s="143"/>
      <c r="S400" s="143">
        <v>7</v>
      </c>
      <c r="T400" s="38" t="str">
        <f>+VLOOKUP(S400,GRUPO!$C$9:$D$15,2,FALSE)</f>
        <v>NINGUNO</v>
      </c>
      <c r="U400" s="143"/>
      <c r="V400" s="143"/>
      <c r="W400" s="143"/>
      <c r="X400" s="143"/>
      <c r="Y400" s="143"/>
      <c r="Z400" s="147"/>
    </row>
    <row r="401" spans="1:26" ht="24.95" customHeight="1" x14ac:dyDescent="0.2">
      <c r="A401" s="26">
        <f t="shared" si="48"/>
        <v>393</v>
      </c>
      <c r="B401" s="26">
        <f t="shared" si="47"/>
        <v>7</v>
      </c>
      <c r="C401" s="26">
        <f t="shared" si="49"/>
        <v>0</v>
      </c>
      <c r="D401" s="26">
        <f t="shared" si="50"/>
        <v>0</v>
      </c>
      <c r="E401" s="26">
        <f t="shared" si="51"/>
        <v>0</v>
      </c>
      <c r="F401" s="26">
        <f t="shared" si="52"/>
        <v>0</v>
      </c>
      <c r="G401" s="26">
        <f t="shared" si="53"/>
        <v>0</v>
      </c>
      <c r="H401" s="26" t="e">
        <f>+#REF!+#REF!</f>
        <v>#REF!</v>
      </c>
      <c r="I401" s="34">
        <v>393</v>
      </c>
      <c r="J401" s="217"/>
      <c r="K401" s="218"/>
      <c r="L401" s="143"/>
      <c r="M401" s="143"/>
      <c r="N401" s="157"/>
      <c r="O401" s="144"/>
      <c r="P401" s="143"/>
      <c r="Q401" s="143"/>
      <c r="R401" s="143"/>
      <c r="S401" s="143">
        <v>7</v>
      </c>
      <c r="T401" s="38" t="str">
        <f>+VLOOKUP(S401,GRUPO!$C$9:$D$15,2,FALSE)</f>
        <v>NINGUNO</v>
      </c>
      <c r="U401" s="143"/>
      <c r="V401" s="143"/>
      <c r="W401" s="143"/>
      <c r="X401" s="143"/>
      <c r="Y401" s="143"/>
      <c r="Z401" s="147"/>
    </row>
    <row r="402" spans="1:26" ht="24.95" customHeight="1" x14ac:dyDescent="0.2">
      <c r="A402" s="26">
        <f t="shared" si="48"/>
        <v>394</v>
      </c>
      <c r="B402" s="26">
        <f t="shared" si="47"/>
        <v>7</v>
      </c>
      <c r="C402" s="26">
        <f t="shared" si="49"/>
        <v>0</v>
      </c>
      <c r="D402" s="26">
        <f t="shared" si="50"/>
        <v>0</v>
      </c>
      <c r="E402" s="26">
        <f t="shared" si="51"/>
        <v>0</v>
      </c>
      <c r="F402" s="26">
        <f t="shared" si="52"/>
        <v>0</v>
      </c>
      <c r="G402" s="26">
        <f t="shared" si="53"/>
        <v>0</v>
      </c>
      <c r="H402" s="26" t="e">
        <f>+#REF!+#REF!</f>
        <v>#REF!</v>
      </c>
      <c r="I402" s="34">
        <v>394</v>
      </c>
      <c r="J402" s="217"/>
      <c r="K402" s="218"/>
      <c r="L402" s="143"/>
      <c r="M402" s="143"/>
      <c r="N402" s="157"/>
      <c r="O402" s="144"/>
      <c r="P402" s="143"/>
      <c r="Q402" s="143"/>
      <c r="R402" s="143"/>
      <c r="S402" s="143">
        <v>7</v>
      </c>
      <c r="T402" s="38" t="str">
        <f>+VLOOKUP(S402,GRUPO!$C$9:$D$15,2,FALSE)</f>
        <v>NINGUNO</v>
      </c>
      <c r="U402" s="143"/>
      <c r="V402" s="143"/>
      <c r="W402" s="143"/>
      <c r="X402" s="143"/>
      <c r="Y402" s="143"/>
      <c r="Z402" s="147"/>
    </row>
    <row r="403" spans="1:26" ht="24.95" customHeight="1" x14ac:dyDescent="0.2">
      <c r="A403" s="26">
        <f t="shared" si="48"/>
        <v>395</v>
      </c>
      <c r="B403" s="26">
        <f t="shared" si="47"/>
        <v>7</v>
      </c>
      <c r="C403" s="26">
        <f t="shared" si="49"/>
        <v>0</v>
      </c>
      <c r="D403" s="26">
        <f t="shared" si="50"/>
        <v>0</v>
      </c>
      <c r="E403" s="26">
        <f t="shared" si="51"/>
        <v>0</v>
      </c>
      <c r="F403" s="26">
        <f t="shared" si="52"/>
        <v>0</v>
      </c>
      <c r="G403" s="26">
        <f t="shared" si="53"/>
        <v>0</v>
      </c>
      <c r="H403" s="26" t="e">
        <f>+#REF!+#REF!</f>
        <v>#REF!</v>
      </c>
      <c r="I403" s="34">
        <v>395</v>
      </c>
      <c r="J403" s="217"/>
      <c r="K403" s="218"/>
      <c r="L403" s="143"/>
      <c r="M403" s="143"/>
      <c r="N403" s="157"/>
      <c r="O403" s="144"/>
      <c r="P403" s="143"/>
      <c r="Q403" s="143"/>
      <c r="R403" s="143"/>
      <c r="S403" s="143">
        <v>7</v>
      </c>
      <c r="T403" s="38" t="str">
        <f>+VLOOKUP(S403,GRUPO!$C$9:$D$15,2,FALSE)</f>
        <v>NINGUNO</v>
      </c>
      <c r="U403" s="143"/>
      <c r="V403" s="143"/>
      <c r="W403" s="143"/>
      <c r="X403" s="143"/>
      <c r="Y403" s="143"/>
      <c r="Z403" s="147"/>
    </row>
    <row r="404" spans="1:26" ht="24.95" customHeight="1" x14ac:dyDescent="0.2">
      <c r="A404" s="26">
        <f t="shared" si="48"/>
        <v>396</v>
      </c>
      <c r="B404" s="26">
        <f t="shared" si="47"/>
        <v>7</v>
      </c>
      <c r="C404" s="26">
        <f t="shared" si="49"/>
        <v>0</v>
      </c>
      <c r="D404" s="26">
        <f t="shared" si="50"/>
        <v>0</v>
      </c>
      <c r="E404" s="26">
        <f t="shared" si="51"/>
        <v>0</v>
      </c>
      <c r="F404" s="26">
        <f t="shared" si="52"/>
        <v>0</v>
      </c>
      <c r="G404" s="26">
        <f t="shared" si="53"/>
        <v>0</v>
      </c>
      <c r="H404" s="26" t="e">
        <f>+#REF!+#REF!</f>
        <v>#REF!</v>
      </c>
      <c r="I404" s="34">
        <v>396</v>
      </c>
      <c r="J404" s="217"/>
      <c r="K404" s="218"/>
      <c r="L404" s="143"/>
      <c r="M404" s="143"/>
      <c r="N404" s="157"/>
      <c r="O404" s="144"/>
      <c r="P404" s="143"/>
      <c r="Q404" s="143"/>
      <c r="R404" s="143"/>
      <c r="S404" s="143">
        <v>7</v>
      </c>
      <c r="T404" s="38" t="str">
        <f>+VLOOKUP(S404,GRUPO!$C$9:$D$15,2,FALSE)</f>
        <v>NINGUNO</v>
      </c>
      <c r="U404" s="143"/>
      <c r="V404" s="143"/>
      <c r="W404" s="143"/>
      <c r="X404" s="143"/>
      <c r="Y404" s="143"/>
      <c r="Z404" s="147"/>
    </row>
    <row r="405" spans="1:26" ht="24.95" customHeight="1" x14ac:dyDescent="0.2">
      <c r="A405" s="26">
        <f t="shared" si="48"/>
        <v>397</v>
      </c>
      <c r="B405" s="26">
        <f t="shared" si="47"/>
        <v>7</v>
      </c>
      <c r="C405" s="26">
        <f t="shared" si="49"/>
        <v>0</v>
      </c>
      <c r="D405" s="26">
        <f t="shared" si="50"/>
        <v>0</v>
      </c>
      <c r="E405" s="26">
        <f t="shared" si="51"/>
        <v>0</v>
      </c>
      <c r="F405" s="26">
        <f t="shared" si="52"/>
        <v>0</v>
      </c>
      <c r="G405" s="26">
        <f t="shared" si="53"/>
        <v>0</v>
      </c>
      <c r="H405" s="26" t="e">
        <f>+#REF!+#REF!</f>
        <v>#REF!</v>
      </c>
      <c r="I405" s="34">
        <v>397</v>
      </c>
      <c r="J405" s="217"/>
      <c r="K405" s="218"/>
      <c r="L405" s="143"/>
      <c r="M405" s="143"/>
      <c r="N405" s="157"/>
      <c r="O405" s="144"/>
      <c r="P405" s="143"/>
      <c r="Q405" s="143"/>
      <c r="R405" s="143"/>
      <c r="S405" s="143">
        <v>7</v>
      </c>
      <c r="T405" s="38" t="str">
        <f>+VLOOKUP(S405,GRUPO!$C$9:$D$15,2,FALSE)</f>
        <v>NINGUNO</v>
      </c>
      <c r="U405" s="143"/>
      <c r="V405" s="143"/>
      <c r="W405" s="143"/>
      <c r="X405" s="143"/>
      <c r="Y405" s="143"/>
      <c r="Z405" s="147"/>
    </row>
    <row r="406" spans="1:26" ht="24.95" customHeight="1" x14ac:dyDescent="0.2">
      <c r="A406" s="26">
        <f t="shared" si="48"/>
        <v>398</v>
      </c>
      <c r="B406" s="26">
        <f t="shared" si="47"/>
        <v>7</v>
      </c>
      <c r="C406" s="26">
        <f t="shared" si="49"/>
        <v>0</v>
      </c>
      <c r="D406" s="26">
        <f t="shared" si="50"/>
        <v>0</v>
      </c>
      <c r="E406" s="26">
        <f t="shared" si="51"/>
        <v>0</v>
      </c>
      <c r="F406" s="26">
        <f t="shared" si="52"/>
        <v>0</v>
      </c>
      <c r="G406" s="26">
        <f t="shared" si="53"/>
        <v>0</v>
      </c>
      <c r="H406" s="26" t="e">
        <f>+#REF!+#REF!</f>
        <v>#REF!</v>
      </c>
      <c r="I406" s="34">
        <v>398</v>
      </c>
      <c r="J406" s="217"/>
      <c r="K406" s="218"/>
      <c r="L406" s="143"/>
      <c r="M406" s="143"/>
      <c r="N406" s="157"/>
      <c r="O406" s="144"/>
      <c r="P406" s="143"/>
      <c r="Q406" s="143"/>
      <c r="R406" s="143"/>
      <c r="S406" s="143">
        <v>7</v>
      </c>
      <c r="T406" s="38" t="str">
        <f>+VLOOKUP(S406,GRUPO!$C$9:$D$15,2,FALSE)</f>
        <v>NINGUNO</v>
      </c>
      <c r="U406" s="143"/>
      <c r="V406" s="143"/>
      <c r="W406" s="143"/>
      <c r="X406" s="143"/>
      <c r="Y406" s="143"/>
      <c r="Z406" s="147"/>
    </row>
    <row r="407" spans="1:26" ht="24.95" customHeight="1" x14ac:dyDescent="0.2">
      <c r="A407" s="26">
        <f t="shared" si="48"/>
        <v>399</v>
      </c>
      <c r="B407" s="26">
        <f t="shared" si="47"/>
        <v>7</v>
      </c>
      <c r="C407" s="26">
        <f t="shared" si="49"/>
        <v>0</v>
      </c>
      <c r="D407" s="26">
        <f t="shared" si="50"/>
        <v>0</v>
      </c>
      <c r="E407" s="26">
        <f t="shared" si="51"/>
        <v>0</v>
      </c>
      <c r="F407" s="26">
        <f t="shared" si="52"/>
        <v>0</v>
      </c>
      <c r="G407" s="26">
        <f t="shared" si="53"/>
        <v>0</v>
      </c>
      <c r="H407" s="26" t="e">
        <f>+#REF!+#REF!</f>
        <v>#REF!</v>
      </c>
      <c r="I407" s="34">
        <v>399</v>
      </c>
      <c r="J407" s="217"/>
      <c r="K407" s="218"/>
      <c r="L407" s="143"/>
      <c r="M407" s="143"/>
      <c r="N407" s="157"/>
      <c r="O407" s="144"/>
      <c r="P407" s="143"/>
      <c r="Q407" s="143"/>
      <c r="R407" s="143"/>
      <c r="S407" s="143">
        <v>7</v>
      </c>
      <c r="T407" s="38" t="str">
        <f>+VLOOKUP(S407,GRUPO!$C$9:$D$15,2,FALSE)</f>
        <v>NINGUNO</v>
      </c>
      <c r="U407" s="143"/>
      <c r="V407" s="143"/>
      <c r="W407" s="143"/>
      <c r="X407" s="143"/>
      <c r="Y407" s="143"/>
      <c r="Z407" s="147"/>
    </row>
    <row r="408" spans="1:26" ht="24.95" customHeight="1" x14ac:dyDescent="0.2">
      <c r="A408" s="26">
        <f t="shared" si="48"/>
        <v>400</v>
      </c>
      <c r="B408" s="26">
        <f t="shared" si="47"/>
        <v>7</v>
      </c>
      <c r="C408" s="26">
        <f t="shared" si="49"/>
        <v>0</v>
      </c>
      <c r="D408" s="26">
        <f t="shared" si="50"/>
        <v>0</v>
      </c>
      <c r="E408" s="26">
        <f t="shared" si="51"/>
        <v>0</v>
      </c>
      <c r="F408" s="26">
        <f t="shared" si="52"/>
        <v>0</v>
      </c>
      <c r="G408" s="26">
        <f t="shared" si="53"/>
        <v>0</v>
      </c>
      <c r="H408" s="26" t="e">
        <f>+#REF!+#REF!</f>
        <v>#REF!</v>
      </c>
      <c r="I408" s="34">
        <v>400</v>
      </c>
      <c r="J408" s="217"/>
      <c r="K408" s="218"/>
      <c r="L408" s="143"/>
      <c r="M408" s="143"/>
      <c r="N408" s="157"/>
      <c r="O408" s="144"/>
      <c r="P408" s="143"/>
      <c r="Q408" s="143"/>
      <c r="R408" s="143"/>
      <c r="S408" s="143">
        <v>7</v>
      </c>
      <c r="T408" s="38" t="str">
        <f>+VLOOKUP(S408,GRUPO!$C$9:$D$15,2,FALSE)</f>
        <v>NINGUNO</v>
      </c>
      <c r="U408" s="143"/>
      <c r="V408" s="143"/>
      <c r="W408" s="143"/>
      <c r="X408" s="143"/>
      <c r="Y408" s="143"/>
      <c r="Z408" s="147"/>
    </row>
    <row r="409" spans="1:26" s="19" customFormat="1" ht="18" customHeight="1" x14ac:dyDescent="0.2">
      <c r="D409" s="26"/>
      <c r="J409" s="20"/>
      <c r="K409" s="21"/>
      <c r="L409" s="21"/>
      <c r="M409" s="21"/>
      <c r="N409" s="21"/>
      <c r="O409" s="21"/>
      <c r="P409" s="21"/>
      <c r="Q409" s="21"/>
      <c r="R409" s="21"/>
      <c r="S409" s="21"/>
      <c r="T409" s="39"/>
      <c r="U409" s="55">
        <f>+COUNTA(U9:U408)</f>
        <v>150</v>
      </c>
      <c r="V409" s="55">
        <f>+COUNTA(V9:V408)</f>
        <v>108</v>
      </c>
      <c r="W409" s="55">
        <f>+COUNTA(W9:W408)</f>
        <v>17</v>
      </c>
      <c r="X409" s="55">
        <f>+COUNTA(X9:X408)</f>
        <v>0</v>
      </c>
      <c r="Y409" s="55">
        <f>+COUNTA(Y9:Y408)</f>
        <v>0</v>
      </c>
      <c r="Z409" s="22"/>
    </row>
    <row r="410" spans="1:26" ht="19.5" hidden="1" customHeight="1" x14ac:dyDescent="0.2">
      <c r="D410" s="26"/>
      <c r="J410" s="211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212"/>
      <c r="X410" s="212"/>
      <c r="Y410" s="212"/>
      <c r="Z410" s="213"/>
    </row>
    <row r="411" spans="1:26" hidden="1" x14ac:dyDescent="0.2">
      <c r="D411" s="26"/>
      <c r="J411" s="4"/>
      <c r="K411" s="4"/>
    </row>
    <row r="412" spans="1:26" hidden="1" x14ac:dyDescent="0.2">
      <c r="D412" s="26"/>
      <c r="J412" s="4"/>
      <c r="K412" s="4"/>
    </row>
    <row r="413" spans="1:26" hidden="1" x14ac:dyDescent="0.2">
      <c r="D413" s="26"/>
      <c r="J413" s="4"/>
      <c r="K413" s="4"/>
    </row>
    <row r="414" spans="1:26" hidden="1" x14ac:dyDescent="0.2">
      <c r="D414" s="26"/>
      <c r="J414" s="4"/>
      <c r="K414" s="4"/>
    </row>
    <row r="415" spans="1:26" hidden="1" x14ac:dyDescent="0.2">
      <c r="D415" s="26"/>
      <c r="J415" s="4"/>
      <c r="K415" s="4"/>
    </row>
    <row r="416" spans="1:26" hidden="1" x14ac:dyDescent="0.2">
      <c r="D416" s="26"/>
      <c r="J416" s="4"/>
      <c r="K416" s="4"/>
    </row>
    <row r="417" spans="4:11" hidden="1" x14ac:dyDescent="0.2">
      <c r="D417" s="26"/>
      <c r="J417" s="4"/>
      <c r="K417" s="4"/>
    </row>
    <row r="418" spans="4:11" hidden="1" x14ac:dyDescent="0.2">
      <c r="D418" s="26"/>
      <c r="J418" s="4"/>
      <c r="K418" s="4"/>
    </row>
    <row r="419" spans="4:11" hidden="1" x14ac:dyDescent="0.2">
      <c r="D419" s="26"/>
      <c r="J419" s="4"/>
      <c r="K419" s="4"/>
    </row>
    <row r="420" spans="4:11" hidden="1" x14ac:dyDescent="0.2">
      <c r="D420" s="26"/>
      <c r="J420" s="4"/>
      <c r="K420" s="4"/>
    </row>
    <row r="421" spans="4:11" hidden="1" x14ac:dyDescent="0.2">
      <c r="D421" s="26"/>
      <c r="J421" s="4"/>
      <c r="K421" s="4"/>
    </row>
    <row r="422" spans="4:11" hidden="1" x14ac:dyDescent="0.2">
      <c r="D422" s="26"/>
      <c r="J422" s="4"/>
      <c r="K422" s="4"/>
    </row>
    <row r="423" spans="4:11" hidden="1" x14ac:dyDescent="0.2">
      <c r="D423" s="26"/>
      <c r="J423" s="4"/>
      <c r="K423" s="4"/>
    </row>
    <row r="424" spans="4:11" hidden="1" x14ac:dyDescent="0.2">
      <c r="D424" s="26"/>
      <c r="J424" s="4"/>
      <c r="K424" s="4"/>
    </row>
    <row r="425" spans="4:11" hidden="1" x14ac:dyDescent="0.2">
      <c r="D425" s="26"/>
      <c r="J425" s="4"/>
      <c r="K425" s="4"/>
    </row>
    <row r="426" spans="4:11" hidden="1" x14ac:dyDescent="0.2">
      <c r="D426" s="26"/>
      <c r="J426" s="4"/>
      <c r="K426" s="4"/>
    </row>
    <row r="427" spans="4:11" hidden="1" x14ac:dyDescent="0.2">
      <c r="D427" s="26"/>
      <c r="J427" s="4"/>
      <c r="K427" s="4"/>
    </row>
    <row r="428" spans="4:11" hidden="1" x14ac:dyDescent="0.2">
      <c r="D428" s="26"/>
      <c r="J428" s="4"/>
      <c r="K428" s="4"/>
    </row>
    <row r="429" spans="4:11" x14ac:dyDescent="0.2">
      <c r="D429" s="26"/>
      <c r="J429" s="4"/>
      <c r="K429" s="4"/>
    </row>
    <row r="430" spans="4:11" x14ac:dyDescent="0.2">
      <c r="D430" s="26"/>
      <c r="J430" s="4"/>
      <c r="K430" s="4"/>
    </row>
    <row r="431" spans="4:11" x14ac:dyDescent="0.2">
      <c r="D431" s="26"/>
      <c r="J431" s="4"/>
      <c r="K431" s="4"/>
    </row>
    <row r="432" spans="4:11" x14ac:dyDescent="0.2">
      <c r="D432" s="26"/>
      <c r="J432" s="4"/>
      <c r="K432" s="4"/>
    </row>
    <row r="433" spans="4:11" x14ac:dyDescent="0.2">
      <c r="D433" s="26"/>
      <c r="J433" s="4"/>
      <c r="K433" s="4"/>
    </row>
    <row r="434" spans="4:11" x14ac:dyDescent="0.2">
      <c r="D434" s="26"/>
      <c r="J434" s="4"/>
      <c r="K434" s="4"/>
    </row>
    <row r="435" spans="4:11" x14ac:dyDescent="0.2">
      <c r="D435" s="26"/>
      <c r="J435" s="4"/>
      <c r="K435" s="4"/>
    </row>
    <row r="436" spans="4:11" x14ac:dyDescent="0.2">
      <c r="D436" s="26"/>
      <c r="J436" s="4"/>
      <c r="K436" s="4"/>
    </row>
    <row r="437" spans="4:11" x14ac:dyDescent="0.2">
      <c r="D437" s="26"/>
      <c r="J437" s="4"/>
      <c r="K437" s="4"/>
    </row>
    <row r="438" spans="4:11" x14ac:dyDescent="0.2">
      <c r="D438" s="26"/>
      <c r="J438" s="4"/>
      <c r="K438" s="4"/>
    </row>
    <row r="439" spans="4:11" x14ac:dyDescent="0.2">
      <c r="D439" s="26"/>
      <c r="J439" s="4"/>
      <c r="K439" s="4"/>
    </row>
    <row r="440" spans="4:11" x14ac:dyDescent="0.2">
      <c r="D440" s="26"/>
      <c r="J440" s="4"/>
      <c r="K440" s="4"/>
    </row>
    <row r="441" spans="4:11" x14ac:dyDescent="0.2">
      <c r="D441" s="26"/>
      <c r="J441" s="4"/>
      <c r="K441" s="4"/>
    </row>
    <row r="442" spans="4:11" x14ac:dyDescent="0.2">
      <c r="D442" s="26"/>
      <c r="J442" s="4"/>
      <c r="K442" s="4"/>
    </row>
    <row r="443" spans="4:11" x14ac:dyDescent="0.2">
      <c r="D443" s="26"/>
      <c r="J443" s="4"/>
      <c r="K443" s="4"/>
    </row>
    <row r="444" spans="4:11" x14ac:dyDescent="0.2">
      <c r="D444" s="26"/>
      <c r="J444" s="4"/>
      <c r="K444" s="4"/>
    </row>
    <row r="445" spans="4:11" x14ac:dyDescent="0.2">
      <c r="D445" s="26"/>
    </row>
    <row r="446" spans="4:11" x14ac:dyDescent="0.2">
      <c r="D446" s="26"/>
    </row>
    <row r="447" spans="4:11" x14ac:dyDescent="0.2">
      <c r="D447" s="26"/>
    </row>
    <row r="448" spans="4:11" x14ac:dyDescent="0.2">
      <c r="D448" s="26"/>
    </row>
    <row r="449" spans="4:4" x14ac:dyDescent="0.2">
      <c r="D449" s="26"/>
    </row>
    <row r="450" spans="4:4" x14ac:dyDescent="0.2">
      <c r="D450" s="26"/>
    </row>
    <row r="451" spans="4:4" x14ac:dyDescent="0.2">
      <c r="D451" s="26"/>
    </row>
    <row r="452" spans="4:4" x14ac:dyDescent="0.2">
      <c r="D452" s="26"/>
    </row>
    <row r="453" spans="4:4" x14ac:dyDescent="0.2">
      <c r="D453" s="26"/>
    </row>
    <row r="454" spans="4:4" x14ac:dyDescent="0.2">
      <c r="D454" s="26"/>
    </row>
    <row r="455" spans="4:4" x14ac:dyDescent="0.2">
      <c r="D455" s="26"/>
    </row>
    <row r="456" spans="4:4" x14ac:dyDescent="0.2">
      <c r="D456" s="26"/>
    </row>
    <row r="457" spans="4:4" x14ac:dyDescent="0.2">
      <c r="D457" s="26"/>
    </row>
    <row r="458" spans="4:4" x14ac:dyDescent="0.2">
      <c r="D458" s="26"/>
    </row>
    <row r="459" spans="4:4" x14ac:dyDescent="0.2">
      <c r="D459" s="26"/>
    </row>
    <row r="460" spans="4:4" x14ac:dyDescent="0.2">
      <c r="D460" s="26"/>
    </row>
    <row r="461" spans="4:4" x14ac:dyDescent="0.2">
      <c r="D461" s="26"/>
    </row>
    <row r="462" spans="4:4" x14ac:dyDescent="0.2">
      <c r="D462" s="26"/>
    </row>
    <row r="463" spans="4:4" x14ac:dyDescent="0.2">
      <c r="D463" s="26"/>
    </row>
    <row r="464" spans="4:4" x14ac:dyDescent="0.2">
      <c r="D464" s="26"/>
    </row>
    <row r="465" spans="4:4" x14ac:dyDescent="0.2">
      <c r="D465" s="26"/>
    </row>
    <row r="466" spans="4:4" x14ac:dyDescent="0.2">
      <c r="D466" s="26"/>
    </row>
    <row r="467" spans="4:4" x14ac:dyDescent="0.2">
      <c r="D467" s="26"/>
    </row>
    <row r="468" spans="4:4" x14ac:dyDescent="0.2">
      <c r="D468" s="26"/>
    </row>
    <row r="469" spans="4:4" x14ac:dyDescent="0.2">
      <c r="D469" s="26"/>
    </row>
    <row r="470" spans="4:4" x14ac:dyDescent="0.2">
      <c r="D470" s="26"/>
    </row>
    <row r="471" spans="4:4" x14ac:dyDescent="0.2">
      <c r="D471" s="26"/>
    </row>
    <row r="472" spans="4:4" x14ac:dyDescent="0.2">
      <c r="D472" s="26"/>
    </row>
    <row r="473" spans="4:4" x14ac:dyDescent="0.2">
      <c r="D473" s="26"/>
    </row>
    <row r="474" spans="4:4" x14ac:dyDescent="0.2">
      <c r="D474" s="26"/>
    </row>
    <row r="475" spans="4:4" x14ac:dyDescent="0.2">
      <c r="D475" s="26"/>
    </row>
    <row r="476" spans="4:4" x14ac:dyDescent="0.2">
      <c r="D476" s="26"/>
    </row>
    <row r="477" spans="4:4" x14ac:dyDescent="0.2">
      <c r="D477" s="26"/>
    </row>
    <row r="478" spans="4:4" x14ac:dyDescent="0.2">
      <c r="D478" s="26"/>
    </row>
    <row r="479" spans="4:4" x14ac:dyDescent="0.2">
      <c r="D479" s="26"/>
    </row>
    <row r="480" spans="4:4" x14ac:dyDescent="0.2">
      <c r="D480" s="26"/>
    </row>
    <row r="481" spans="4:4" x14ac:dyDescent="0.2">
      <c r="D481" s="26"/>
    </row>
    <row r="482" spans="4:4" x14ac:dyDescent="0.2">
      <c r="D482" s="26"/>
    </row>
    <row r="483" spans="4:4" x14ac:dyDescent="0.2">
      <c r="D483" s="26"/>
    </row>
    <row r="484" spans="4:4" x14ac:dyDescent="0.2">
      <c r="D484" s="26"/>
    </row>
    <row r="485" spans="4:4" x14ac:dyDescent="0.2">
      <c r="D485" s="26"/>
    </row>
    <row r="486" spans="4:4" x14ac:dyDescent="0.2">
      <c r="D486" s="26"/>
    </row>
    <row r="487" spans="4:4" x14ac:dyDescent="0.2">
      <c r="D487" s="26"/>
    </row>
    <row r="488" spans="4:4" x14ac:dyDescent="0.2">
      <c r="D488" s="26"/>
    </row>
    <row r="489" spans="4:4" x14ac:dyDescent="0.2">
      <c r="D489" s="26"/>
    </row>
    <row r="490" spans="4:4" x14ac:dyDescent="0.2">
      <c r="D490" s="26"/>
    </row>
    <row r="491" spans="4:4" x14ac:dyDescent="0.2">
      <c r="D491" s="26"/>
    </row>
    <row r="492" spans="4:4" x14ac:dyDescent="0.2">
      <c r="D492" s="26"/>
    </row>
    <row r="493" spans="4:4" x14ac:dyDescent="0.2">
      <c r="D493" s="26"/>
    </row>
    <row r="494" spans="4:4" x14ac:dyDescent="0.2">
      <c r="D494" s="26"/>
    </row>
    <row r="495" spans="4:4" x14ac:dyDescent="0.2">
      <c r="D495" s="26"/>
    </row>
    <row r="496" spans="4:4" x14ac:dyDescent="0.2">
      <c r="D496" s="26"/>
    </row>
    <row r="497" spans="4:4" x14ac:dyDescent="0.2">
      <c r="D497" s="26"/>
    </row>
    <row r="498" spans="4:4" x14ac:dyDescent="0.2">
      <c r="D498" s="26"/>
    </row>
    <row r="499" spans="4:4" x14ac:dyDescent="0.2">
      <c r="D499" s="26"/>
    </row>
    <row r="500" spans="4:4" x14ac:dyDescent="0.2">
      <c r="D500" s="26"/>
    </row>
    <row r="501" spans="4:4" x14ac:dyDescent="0.2">
      <c r="D501" s="26"/>
    </row>
    <row r="502" spans="4:4" x14ac:dyDescent="0.2">
      <c r="D502" s="26"/>
    </row>
    <row r="503" spans="4:4" x14ac:dyDescent="0.2">
      <c r="D503" s="26"/>
    </row>
    <row r="504" spans="4:4" x14ac:dyDescent="0.2">
      <c r="D504" s="26"/>
    </row>
    <row r="505" spans="4:4" x14ac:dyDescent="0.2">
      <c r="D505" s="26"/>
    </row>
    <row r="506" spans="4:4" x14ac:dyDescent="0.2">
      <c r="D506" s="26"/>
    </row>
    <row r="507" spans="4:4" x14ac:dyDescent="0.2">
      <c r="D507" s="26"/>
    </row>
    <row r="508" spans="4:4" x14ac:dyDescent="0.2">
      <c r="D508" s="26"/>
    </row>
    <row r="509" spans="4:4" x14ac:dyDescent="0.2">
      <c r="D509" s="26"/>
    </row>
    <row r="510" spans="4:4" x14ac:dyDescent="0.2">
      <c r="D510" s="26"/>
    </row>
    <row r="511" spans="4:4" x14ac:dyDescent="0.2">
      <c r="D511" s="26"/>
    </row>
    <row r="512" spans="4:4" x14ac:dyDescent="0.2">
      <c r="D512" s="26"/>
    </row>
    <row r="513" spans="4:4" x14ac:dyDescent="0.2">
      <c r="D513" s="26"/>
    </row>
    <row r="514" spans="4:4" x14ac:dyDescent="0.2">
      <c r="D514" s="26"/>
    </row>
    <row r="515" spans="4:4" x14ac:dyDescent="0.2">
      <c r="D515" s="26"/>
    </row>
    <row r="516" spans="4:4" x14ac:dyDescent="0.2">
      <c r="D516" s="26"/>
    </row>
    <row r="517" spans="4:4" x14ac:dyDescent="0.2">
      <c r="D517" s="26"/>
    </row>
    <row r="518" spans="4:4" x14ac:dyDescent="0.2">
      <c r="D518" s="26"/>
    </row>
    <row r="519" spans="4:4" x14ac:dyDescent="0.2">
      <c r="D519" s="26"/>
    </row>
    <row r="520" spans="4:4" x14ac:dyDescent="0.2">
      <c r="D520" s="26"/>
    </row>
    <row r="521" spans="4:4" x14ac:dyDescent="0.2">
      <c r="D521" s="26"/>
    </row>
    <row r="522" spans="4:4" x14ac:dyDescent="0.2">
      <c r="D522" s="26"/>
    </row>
    <row r="523" spans="4:4" x14ac:dyDescent="0.2">
      <c r="D523" s="26"/>
    </row>
    <row r="524" spans="4:4" x14ac:dyDescent="0.2">
      <c r="D524" s="26"/>
    </row>
    <row r="525" spans="4:4" x14ac:dyDescent="0.2">
      <c r="D525" s="26"/>
    </row>
    <row r="526" spans="4:4" x14ac:dyDescent="0.2">
      <c r="D526" s="26"/>
    </row>
    <row r="527" spans="4:4" x14ac:dyDescent="0.2">
      <c r="D527" s="26"/>
    </row>
    <row r="528" spans="4:4" x14ac:dyDescent="0.2">
      <c r="D528" s="26"/>
    </row>
    <row r="529" spans="4:4" x14ac:dyDescent="0.2">
      <c r="D529" s="26"/>
    </row>
    <row r="530" spans="4:4" x14ac:dyDescent="0.2">
      <c r="D530" s="26"/>
    </row>
    <row r="531" spans="4:4" x14ac:dyDescent="0.2">
      <c r="D531" s="26"/>
    </row>
    <row r="532" spans="4:4" x14ac:dyDescent="0.2">
      <c r="D532" s="26"/>
    </row>
    <row r="533" spans="4:4" x14ac:dyDescent="0.2">
      <c r="D533" s="26"/>
    </row>
    <row r="534" spans="4:4" x14ac:dyDescent="0.2">
      <c r="D534" s="26"/>
    </row>
    <row r="535" spans="4:4" x14ac:dyDescent="0.2">
      <c r="D535" s="26"/>
    </row>
    <row r="536" spans="4:4" x14ac:dyDescent="0.2">
      <c r="D536" s="26"/>
    </row>
    <row r="537" spans="4:4" x14ac:dyDescent="0.2">
      <c r="D537" s="26"/>
    </row>
    <row r="538" spans="4:4" x14ac:dyDescent="0.2">
      <c r="D538" s="26"/>
    </row>
    <row r="539" spans="4:4" x14ac:dyDescent="0.2">
      <c r="D539" s="26"/>
    </row>
    <row r="540" spans="4:4" x14ac:dyDescent="0.2">
      <c r="D540" s="26"/>
    </row>
    <row r="541" spans="4:4" x14ac:dyDescent="0.2">
      <c r="D541" s="26"/>
    </row>
    <row r="542" spans="4:4" x14ac:dyDescent="0.2">
      <c r="D542" s="26"/>
    </row>
    <row r="543" spans="4:4" x14ac:dyDescent="0.2">
      <c r="D543" s="26"/>
    </row>
    <row r="544" spans="4:4" x14ac:dyDescent="0.2">
      <c r="D544" s="26"/>
    </row>
    <row r="545" spans="4:4" x14ac:dyDescent="0.2">
      <c r="D545" s="26"/>
    </row>
    <row r="546" spans="4:4" x14ac:dyDescent="0.2">
      <c r="D546" s="26"/>
    </row>
    <row r="547" spans="4:4" x14ac:dyDescent="0.2">
      <c r="D547" s="26"/>
    </row>
    <row r="548" spans="4:4" x14ac:dyDescent="0.2">
      <c r="D548" s="26"/>
    </row>
    <row r="549" spans="4:4" x14ac:dyDescent="0.2">
      <c r="D549" s="26"/>
    </row>
    <row r="550" spans="4:4" x14ac:dyDescent="0.2">
      <c r="D550" s="26"/>
    </row>
    <row r="551" spans="4:4" x14ac:dyDescent="0.2">
      <c r="D551" s="26"/>
    </row>
    <row r="552" spans="4:4" x14ac:dyDescent="0.2">
      <c r="D552" s="26"/>
    </row>
    <row r="553" spans="4:4" x14ac:dyDescent="0.2">
      <c r="D553" s="26"/>
    </row>
    <row r="554" spans="4:4" x14ac:dyDescent="0.2">
      <c r="D554" s="26"/>
    </row>
    <row r="555" spans="4:4" x14ac:dyDescent="0.2">
      <c r="D555" s="26"/>
    </row>
    <row r="556" spans="4:4" x14ac:dyDescent="0.2">
      <c r="D556" s="26"/>
    </row>
    <row r="557" spans="4:4" x14ac:dyDescent="0.2">
      <c r="D557" s="26"/>
    </row>
    <row r="558" spans="4:4" x14ac:dyDescent="0.2">
      <c r="D558" s="26"/>
    </row>
    <row r="559" spans="4:4" x14ac:dyDescent="0.2">
      <c r="D559" s="26"/>
    </row>
    <row r="560" spans="4:4" x14ac:dyDescent="0.2">
      <c r="D560" s="26"/>
    </row>
    <row r="561" spans="4:4" x14ac:dyDescent="0.2">
      <c r="D561" s="26"/>
    </row>
    <row r="562" spans="4:4" x14ac:dyDescent="0.2">
      <c r="D562" s="26"/>
    </row>
    <row r="563" spans="4:4" x14ac:dyDescent="0.2">
      <c r="D563" s="26"/>
    </row>
    <row r="564" spans="4:4" x14ac:dyDescent="0.2">
      <c r="D564" s="26"/>
    </row>
    <row r="565" spans="4:4" x14ac:dyDescent="0.2">
      <c r="D565" s="26"/>
    </row>
    <row r="566" spans="4:4" x14ac:dyDescent="0.2">
      <c r="D566" s="26"/>
    </row>
    <row r="567" spans="4:4" x14ac:dyDescent="0.2">
      <c r="D567" s="26"/>
    </row>
    <row r="568" spans="4:4" x14ac:dyDescent="0.2">
      <c r="D568" s="26"/>
    </row>
    <row r="569" spans="4:4" x14ac:dyDescent="0.2">
      <c r="D569" s="26"/>
    </row>
    <row r="570" spans="4:4" x14ac:dyDescent="0.2">
      <c r="D570" s="26"/>
    </row>
    <row r="571" spans="4:4" x14ac:dyDescent="0.2">
      <c r="D571" s="26"/>
    </row>
    <row r="572" spans="4:4" x14ac:dyDescent="0.2">
      <c r="D572" s="26"/>
    </row>
    <row r="573" spans="4:4" x14ac:dyDescent="0.2">
      <c r="D573" s="26"/>
    </row>
    <row r="574" spans="4:4" x14ac:dyDescent="0.2">
      <c r="D574" s="26"/>
    </row>
    <row r="575" spans="4:4" x14ac:dyDescent="0.2">
      <c r="D575" s="26"/>
    </row>
    <row r="576" spans="4:4" x14ac:dyDescent="0.2">
      <c r="D576" s="26"/>
    </row>
    <row r="577" spans="4:4" x14ac:dyDescent="0.2">
      <c r="D577" s="26"/>
    </row>
    <row r="578" spans="4:4" x14ac:dyDescent="0.2">
      <c r="D578" s="26"/>
    </row>
    <row r="579" spans="4:4" x14ac:dyDescent="0.2">
      <c r="D579" s="26"/>
    </row>
    <row r="580" spans="4:4" x14ac:dyDescent="0.2">
      <c r="D580" s="26"/>
    </row>
    <row r="581" spans="4:4" x14ac:dyDescent="0.2">
      <c r="D581" s="26"/>
    </row>
    <row r="582" spans="4:4" x14ac:dyDescent="0.2">
      <c r="D582" s="26"/>
    </row>
    <row r="583" spans="4:4" x14ac:dyDescent="0.2">
      <c r="D583" s="26"/>
    </row>
    <row r="584" spans="4:4" x14ac:dyDescent="0.2">
      <c r="D584" s="26"/>
    </row>
    <row r="585" spans="4:4" x14ac:dyDescent="0.2">
      <c r="D585" s="26"/>
    </row>
    <row r="586" spans="4:4" x14ac:dyDescent="0.2">
      <c r="D586" s="26"/>
    </row>
    <row r="587" spans="4:4" x14ac:dyDescent="0.2">
      <c r="D587" s="26"/>
    </row>
    <row r="588" spans="4:4" x14ac:dyDescent="0.2">
      <c r="D588" s="26"/>
    </row>
    <row r="589" spans="4:4" x14ac:dyDescent="0.2">
      <c r="D589" s="26"/>
    </row>
    <row r="590" spans="4:4" x14ac:dyDescent="0.2">
      <c r="D590" s="26"/>
    </row>
    <row r="591" spans="4:4" x14ac:dyDescent="0.2">
      <c r="D591" s="26"/>
    </row>
    <row r="592" spans="4:4" x14ac:dyDescent="0.2">
      <c r="D592" s="26"/>
    </row>
    <row r="593" spans="4:4" x14ac:dyDescent="0.2">
      <c r="D593" s="26"/>
    </row>
    <row r="594" spans="4:4" x14ac:dyDescent="0.2">
      <c r="D594" s="26"/>
    </row>
    <row r="595" spans="4:4" x14ac:dyDescent="0.2">
      <c r="D595" s="26"/>
    </row>
    <row r="596" spans="4:4" x14ac:dyDescent="0.2">
      <c r="D596" s="26"/>
    </row>
    <row r="597" spans="4:4" x14ac:dyDescent="0.2">
      <c r="D597" s="26"/>
    </row>
    <row r="598" spans="4:4" x14ac:dyDescent="0.2">
      <c r="D598" s="26"/>
    </row>
    <row r="599" spans="4:4" x14ac:dyDescent="0.2">
      <c r="D599" s="26"/>
    </row>
    <row r="600" spans="4:4" x14ac:dyDescent="0.2">
      <c r="D600" s="26"/>
    </row>
    <row r="601" spans="4:4" x14ac:dyDescent="0.2">
      <c r="D601" s="26"/>
    </row>
    <row r="602" spans="4:4" x14ac:dyDescent="0.2">
      <c r="D602" s="26"/>
    </row>
    <row r="603" spans="4:4" x14ac:dyDescent="0.2">
      <c r="D603" s="26"/>
    </row>
    <row r="604" spans="4:4" x14ac:dyDescent="0.2">
      <c r="D604" s="26"/>
    </row>
    <row r="605" spans="4:4" x14ac:dyDescent="0.2">
      <c r="D605" s="26"/>
    </row>
    <row r="606" spans="4:4" x14ac:dyDescent="0.2">
      <c r="D606" s="26"/>
    </row>
    <row r="607" spans="4:4" x14ac:dyDescent="0.2">
      <c r="D607" s="26"/>
    </row>
    <row r="608" spans="4:4" x14ac:dyDescent="0.2">
      <c r="D608" s="26"/>
    </row>
    <row r="609" spans="4:4" x14ac:dyDescent="0.2">
      <c r="D609" s="26"/>
    </row>
    <row r="610" spans="4:4" x14ac:dyDescent="0.2">
      <c r="D610" s="26"/>
    </row>
    <row r="611" spans="4:4" x14ac:dyDescent="0.2">
      <c r="D611" s="26"/>
    </row>
    <row r="612" spans="4:4" x14ac:dyDescent="0.2">
      <c r="D612" s="26"/>
    </row>
    <row r="613" spans="4:4" x14ac:dyDescent="0.2">
      <c r="D613" s="26"/>
    </row>
    <row r="614" spans="4:4" x14ac:dyDescent="0.2">
      <c r="D614" s="26"/>
    </row>
    <row r="615" spans="4:4" x14ac:dyDescent="0.2">
      <c r="D615" s="26"/>
    </row>
    <row r="616" spans="4:4" x14ac:dyDescent="0.2">
      <c r="D616" s="26"/>
    </row>
    <row r="617" spans="4:4" x14ac:dyDescent="0.2">
      <c r="D617" s="26"/>
    </row>
    <row r="618" spans="4:4" x14ac:dyDescent="0.2">
      <c r="D618" s="26"/>
    </row>
    <row r="619" spans="4:4" x14ac:dyDescent="0.2">
      <c r="D619" s="26"/>
    </row>
    <row r="620" spans="4:4" x14ac:dyDescent="0.2">
      <c r="D620" s="26"/>
    </row>
    <row r="621" spans="4:4" x14ac:dyDescent="0.2">
      <c r="D621" s="26"/>
    </row>
    <row r="622" spans="4:4" x14ac:dyDescent="0.2">
      <c r="D622" s="26"/>
    </row>
    <row r="623" spans="4:4" x14ac:dyDescent="0.2">
      <c r="D623" s="26"/>
    </row>
    <row r="624" spans="4:4" x14ac:dyDescent="0.2">
      <c r="D624" s="26"/>
    </row>
    <row r="625" spans="4:4" x14ac:dyDescent="0.2">
      <c r="D625" s="26"/>
    </row>
    <row r="626" spans="4:4" x14ac:dyDescent="0.2">
      <c r="D626" s="26"/>
    </row>
    <row r="627" spans="4:4" x14ac:dyDescent="0.2">
      <c r="D627" s="26"/>
    </row>
    <row r="628" spans="4:4" x14ac:dyDescent="0.2">
      <c r="D628" s="26"/>
    </row>
    <row r="629" spans="4:4" x14ac:dyDescent="0.2">
      <c r="D629" s="26"/>
    </row>
    <row r="630" spans="4:4" x14ac:dyDescent="0.2">
      <c r="D630" s="26"/>
    </row>
    <row r="631" spans="4:4" x14ac:dyDescent="0.2">
      <c r="D631" s="26"/>
    </row>
    <row r="632" spans="4:4" x14ac:dyDescent="0.2">
      <c r="D632" s="26"/>
    </row>
    <row r="633" spans="4:4" x14ac:dyDescent="0.2">
      <c r="D633" s="26"/>
    </row>
    <row r="634" spans="4:4" x14ac:dyDescent="0.2">
      <c r="D634" s="26"/>
    </row>
    <row r="635" spans="4:4" x14ac:dyDescent="0.2">
      <c r="D635" s="26"/>
    </row>
    <row r="636" spans="4:4" x14ac:dyDescent="0.2">
      <c r="D636" s="26"/>
    </row>
    <row r="637" spans="4:4" x14ac:dyDescent="0.2">
      <c r="D637" s="26"/>
    </row>
    <row r="638" spans="4:4" x14ac:dyDescent="0.2">
      <c r="D638" s="26"/>
    </row>
    <row r="639" spans="4:4" x14ac:dyDescent="0.2">
      <c r="D639" s="26"/>
    </row>
    <row r="640" spans="4:4" x14ac:dyDescent="0.2">
      <c r="D640" s="26"/>
    </row>
    <row r="641" spans="4:4" x14ac:dyDescent="0.2">
      <c r="D641" s="26"/>
    </row>
    <row r="642" spans="4:4" x14ac:dyDescent="0.2">
      <c r="D642" s="26"/>
    </row>
    <row r="643" spans="4:4" x14ac:dyDescent="0.2">
      <c r="D643" s="26"/>
    </row>
    <row r="644" spans="4:4" x14ac:dyDescent="0.2">
      <c r="D644" s="26"/>
    </row>
    <row r="645" spans="4:4" x14ac:dyDescent="0.2">
      <c r="D645" s="26"/>
    </row>
    <row r="646" spans="4:4" x14ac:dyDescent="0.2">
      <c r="D646" s="26"/>
    </row>
    <row r="647" spans="4:4" x14ac:dyDescent="0.2">
      <c r="D647" s="26"/>
    </row>
    <row r="648" spans="4:4" x14ac:dyDescent="0.2">
      <c r="D648" s="26"/>
    </row>
    <row r="649" spans="4:4" x14ac:dyDescent="0.2">
      <c r="D649" s="26"/>
    </row>
    <row r="650" spans="4:4" x14ac:dyDescent="0.2">
      <c r="D650" s="26"/>
    </row>
    <row r="651" spans="4:4" x14ac:dyDescent="0.2">
      <c r="D651" s="26"/>
    </row>
    <row r="652" spans="4:4" x14ac:dyDescent="0.2">
      <c r="D652" s="26"/>
    </row>
    <row r="653" spans="4:4" x14ac:dyDescent="0.2">
      <c r="D653" s="26"/>
    </row>
    <row r="654" spans="4:4" x14ac:dyDescent="0.2">
      <c r="D654" s="26"/>
    </row>
    <row r="655" spans="4:4" x14ac:dyDescent="0.2">
      <c r="D655" s="26"/>
    </row>
    <row r="656" spans="4:4" x14ac:dyDescent="0.2">
      <c r="D656" s="26"/>
    </row>
    <row r="657" spans="4:4" x14ac:dyDescent="0.2">
      <c r="D657" s="26"/>
    </row>
    <row r="658" spans="4:4" x14ac:dyDescent="0.2">
      <c r="D658" s="26"/>
    </row>
    <row r="659" spans="4:4" x14ac:dyDescent="0.2">
      <c r="D659" s="26"/>
    </row>
    <row r="660" spans="4:4" x14ac:dyDescent="0.2">
      <c r="D660" s="26"/>
    </row>
    <row r="661" spans="4:4" x14ac:dyDescent="0.2">
      <c r="D661" s="26"/>
    </row>
    <row r="662" spans="4:4" x14ac:dyDescent="0.2">
      <c r="D662" s="26"/>
    </row>
    <row r="663" spans="4:4" x14ac:dyDescent="0.2">
      <c r="D663" s="26"/>
    </row>
    <row r="664" spans="4:4" x14ac:dyDescent="0.2">
      <c r="D664" s="26"/>
    </row>
    <row r="665" spans="4:4" x14ac:dyDescent="0.2">
      <c r="D665" s="26"/>
    </row>
    <row r="666" spans="4:4" x14ac:dyDescent="0.2">
      <c r="D666" s="26"/>
    </row>
    <row r="667" spans="4:4" x14ac:dyDescent="0.2">
      <c r="D667" s="26"/>
    </row>
    <row r="668" spans="4:4" x14ac:dyDescent="0.2">
      <c r="D668" s="26"/>
    </row>
    <row r="669" spans="4:4" x14ac:dyDescent="0.2">
      <c r="D669" s="26"/>
    </row>
    <row r="670" spans="4:4" x14ac:dyDescent="0.2">
      <c r="D670" s="26"/>
    </row>
    <row r="671" spans="4:4" x14ac:dyDescent="0.2">
      <c r="D671" s="26"/>
    </row>
    <row r="672" spans="4:4" x14ac:dyDescent="0.2">
      <c r="D672" s="26"/>
    </row>
    <row r="673" spans="4:4" x14ac:dyDescent="0.2">
      <c r="D673" s="26"/>
    </row>
    <row r="674" spans="4:4" x14ac:dyDescent="0.2">
      <c r="D674" s="26"/>
    </row>
    <row r="675" spans="4:4" x14ac:dyDescent="0.2">
      <c r="D675" s="26"/>
    </row>
    <row r="676" spans="4:4" x14ac:dyDescent="0.2">
      <c r="D676" s="26"/>
    </row>
    <row r="677" spans="4:4" x14ac:dyDescent="0.2">
      <c r="D677" s="26"/>
    </row>
    <row r="678" spans="4:4" x14ac:dyDescent="0.2">
      <c r="D678" s="26"/>
    </row>
    <row r="679" spans="4:4" x14ac:dyDescent="0.2">
      <c r="D679" s="26"/>
    </row>
    <row r="680" spans="4:4" x14ac:dyDescent="0.2">
      <c r="D680" s="26"/>
    </row>
    <row r="681" spans="4:4" x14ac:dyDescent="0.2">
      <c r="D681" s="26"/>
    </row>
    <row r="682" spans="4:4" x14ac:dyDescent="0.2">
      <c r="D682" s="26"/>
    </row>
    <row r="683" spans="4:4" x14ac:dyDescent="0.2">
      <c r="D683" s="26"/>
    </row>
    <row r="684" spans="4:4" x14ac:dyDescent="0.2">
      <c r="D684" s="26"/>
    </row>
    <row r="685" spans="4:4" x14ac:dyDescent="0.2">
      <c r="D685" s="26"/>
    </row>
    <row r="686" spans="4:4" x14ac:dyDescent="0.2">
      <c r="D686" s="26"/>
    </row>
    <row r="687" spans="4:4" x14ac:dyDescent="0.2">
      <c r="D687" s="26"/>
    </row>
    <row r="688" spans="4:4" x14ac:dyDescent="0.2">
      <c r="D688" s="26"/>
    </row>
    <row r="689" spans="4:4" x14ac:dyDescent="0.2">
      <c r="D689" s="26"/>
    </row>
    <row r="690" spans="4:4" x14ac:dyDescent="0.2">
      <c r="D690" s="26"/>
    </row>
    <row r="691" spans="4:4" x14ac:dyDescent="0.2">
      <c r="D691" s="26"/>
    </row>
    <row r="692" spans="4:4" x14ac:dyDescent="0.2">
      <c r="D692" s="26"/>
    </row>
    <row r="693" spans="4:4" x14ac:dyDescent="0.2">
      <c r="D693" s="26"/>
    </row>
    <row r="694" spans="4:4" x14ac:dyDescent="0.2">
      <c r="D694" s="26"/>
    </row>
    <row r="695" spans="4:4" x14ac:dyDescent="0.2">
      <c r="D695" s="26"/>
    </row>
    <row r="696" spans="4:4" x14ac:dyDescent="0.2">
      <c r="D696" s="26"/>
    </row>
    <row r="697" spans="4:4" x14ac:dyDescent="0.2">
      <c r="D697" s="26"/>
    </row>
    <row r="698" spans="4:4" x14ac:dyDescent="0.2">
      <c r="D698" s="26"/>
    </row>
    <row r="699" spans="4:4" x14ac:dyDescent="0.2">
      <c r="D699" s="26"/>
    </row>
    <row r="700" spans="4:4" x14ac:dyDescent="0.2">
      <c r="D700" s="26"/>
    </row>
    <row r="701" spans="4:4" x14ac:dyDescent="0.2">
      <c r="D701" s="26"/>
    </row>
    <row r="702" spans="4:4" x14ac:dyDescent="0.2">
      <c r="D702" s="26"/>
    </row>
    <row r="703" spans="4:4" x14ac:dyDescent="0.2">
      <c r="D703" s="26"/>
    </row>
    <row r="704" spans="4:4" x14ac:dyDescent="0.2">
      <c r="D704" s="26"/>
    </row>
    <row r="705" spans="4:4" x14ac:dyDescent="0.2">
      <c r="D705" s="26"/>
    </row>
    <row r="706" spans="4:4" x14ac:dyDescent="0.2">
      <c r="D706" s="26"/>
    </row>
    <row r="707" spans="4:4" x14ac:dyDescent="0.2">
      <c r="D707" s="26"/>
    </row>
    <row r="708" spans="4:4" x14ac:dyDescent="0.2">
      <c r="D708" s="26"/>
    </row>
    <row r="709" spans="4:4" x14ac:dyDescent="0.2">
      <c r="D709" s="26"/>
    </row>
    <row r="710" spans="4:4" x14ac:dyDescent="0.2">
      <c r="D710" s="26"/>
    </row>
    <row r="711" spans="4:4" x14ac:dyDescent="0.2">
      <c r="D711" s="26"/>
    </row>
    <row r="712" spans="4:4" x14ac:dyDescent="0.2">
      <c r="D712" s="26"/>
    </row>
    <row r="713" spans="4:4" x14ac:dyDescent="0.2">
      <c r="D713" s="26"/>
    </row>
    <row r="714" spans="4:4" x14ac:dyDescent="0.2">
      <c r="D714" s="26"/>
    </row>
    <row r="715" spans="4:4" x14ac:dyDescent="0.2">
      <c r="D715" s="26"/>
    </row>
    <row r="716" spans="4:4" x14ac:dyDescent="0.2">
      <c r="D716" s="26"/>
    </row>
    <row r="717" spans="4:4" x14ac:dyDescent="0.2">
      <c r="D717" s="26"/>
    </row>
    <row r="718" spans="4:4" x14ac:dyDescent="0.2">
      <c r="D718" s="26"/>
    </row>
    <row r="719" spans="4:4" x14ac:dyDescent="0.2">
      <c r="D719" s="26"/>
    </row>
    <row r="720" spans="4:4" x14ac:dyDescent="0.2">
      <c r="D720" s="26"/>
    </row>
    <row r="721" spans="4:4" x14ac:dyDescent="0.2">
      <c r="D721" s="26"/>
    </row>
    <row r="722" spans="4:4" x14ac:dyDescent="0.2">
      <c r="D722" s="26"/>
    </row>
    <row r="723" spans="4:4" x14ac:dyDescent="0.2">
      <c r="D723" s="26"/>
    </row>
    <row r="724" spans="4:4" x14ac:dyDescent="0.2">
      <c r="D724" s="26"/>
    </row>
    <row r="725" spans="4:4" x14ac:dyDescent="0.2">
      <c r="D725" s="26"/>
    </row>
    <row r="726" spans="4:4" x14ac:dyDescent="0.2">
      <c r="D726" s="26"/>
    </row>
    <row r="727" spans="4:4" x14ac:dyDescent="0.2">
      <c r="D727" s="26"/>
    </row>
    <row r="728" spans="4:4" x14ac:dyDescent="0.2">
      <c r="D728" s="26"/>
    </row>
    <row r="729" spans="4:4" x14ac:dyDescent="0.2">
      <c r="D729" s="26"/>
    </row>
    <row r="730" spans="4:4" x14ac:dyDescent="0.2">
      <c r="D730" s="26"/>
    </row>
    <row r="731" spans="4:4" x14ac:dyDescent="0.2">
      <c r="D731" s="26"/>
    </row>
    <row r="732" spans="4:4" x14ac:dyDescent="0.2">
      <c r="D732" s="26"/>
    </row>
    <row r="733" spans="4:4" x14ac:dyDescent="0.2">
      <c r="D733" s="26"/>
    </row>
    <row r="734" spans="4:4" x14ac:dyDescent="0.2">
      <c r="D734" s="26"/>
    </row>
    <row r="735" spans="4:4" x14ac:dyDescent="0.2">
      <c r="D735" s="26"/>
    </row>
    <row r="736" spans="4:4" x14ac:dyDescent="0.2">
      <c r="D736" s="26"/>
    </row>
    <row r="737" spans="4:4" x14ac:dyDescent="0.2">
      <c r="D737" s="26"/>
    </row>
    <row r="738" spans="4:4" x14ac:dyDescent="0.2">
      <c r="D738" s="26"/>
    </row>
    <row r="739" spans="4:4" x14ac:dyDescent="0.2">
      <c r="D739" s="26"/>
    </row>
    <row r="740" spans="4:4" x14ac:dyDescent="0.2">
      <c r="D740" s="26"/>
    </row>
    <row r="741" spans="4:4" x14ac:dyDescent="0.2">
      <c r="D741" s="26"/>
    </row>
    <row r="742" spans="4:4" x14ac:dyDescent="0.2">
      <c r="D742" s="26"/>
    </row>
    <row r="743" spans="4:4" x14ac:dyDescent="0.2">
      <c r="D743" s="26"/>
    </row>
    <row r="744" spans="4:4" x14ac:dyDescent="0.2">
      <c r="D744" s="26"/>
    </row>
    <row r="745" spans="4:4" x14ac:dyDescent="0.2">
      <c r="D745" s="26"/>
    </row>
    <row r="746" spans="4:4" x14ac:dyDescent="0.2">
      <c r="D746" s="26"/>
    </row>
    <row r="747" spans="4:4" x14ac:dyDescent="0.2">
      <c r="D747" s="26"/>
    </row>
    <row r="748" spans="4:4" x14ac:dyDescent="0.2">
      <c r="D748" s="26"/>
    </row>
    <row r="749" spans="4:4" x14ac:dyDescent="0.2">
      <c r="D749" s="26"/>
    </row>
    <row r="750" spans="4:4" x14ac:dyDescent="0.2">
      <c r="D750" s="26"/>
    </row>
    <row r="751" spans="4:4" x14ac:dyDescent="0.2">
      <c r="D751" s="26"/>
    </row>
    <row r="752" spans="4:4" x14ac:dyDescent="0.2">
      <c r="D752" s="26"/>
    </row>
    <row r="753" spans="4:4" x14ac:dyDescent="0.2">
      <c r="D753" s="26"/>
    </row>
    <row r="754" spans="4:4" x14ac:dyDescent="0.2">
      <c r="D754" s="26"/>
    </row>
    <row r="755" spans="4:4" x14ac:dyDescent="0.2">
      <c r="D755" s="26"/>
    </row>
    <row r="756" spans="4:4" x14ac:dyDescent="0.2">
      <c r="D756" s="26"/>
    </row>
    <row r="757" spans="4:4" x14ac:dyDescent="0.2">
      <c r="D757" s="26"/>
    </row>
    <row r="758" spans="4:4" x14ac:dyDescent="0.2">
      <c r="D758" s="26"/>
    </row>
    <row r="759" spans="4:4" x14ac:dyDescent="0.2">
      <c r="D759" s="26"/>
    </row>
    <row r="760" spans="4:4" x14ac:dyDescent="0.2">
      <c r="D760" s="26"/>
    </row>
    <row r="761" spans="4:4" x14ac:dyDescent="0.2">
      <c r="D761" s="26"/>
    </row>
    <row r="762" spans="4:4" x14ac:dyDescent="0.2">
      <c r="D762" s="26"/>
    </row>
    <row r="763" spans="4:4" x14ac:dyDescent="0.2">
      <c r="D763" s="26"/>
    </row>
    <row r="764" spans="4:4" x14ac:dyDescent="0.2">
      <c r="D764" s="26"/>
    </row>
    <row r="765" spans="4:4" x14ac:dyDescent="0.2">
      <c r="D765" s="26"/>
    </row>
    <row r="766" spans="4:4" x14ac:dyDescent="0.2">
      <c r="D766" s="26"/>
    </row>
    <row r="767" spans="4:4" x14ac:dyDescent="0.2">
      <c r="D767" s="26"/>
    </row>
    <row r="768" spans="4:4" x14ac:dyDescent="0.2">
      <c r="D768" s="26"/>
    </row>
    <row r="769" spans="4:4" x14ac:dyDescent="0.2">
      <c r="D769" s="26"/>
    </row>
    <row r="770" spans="4:4" x14ac:dyDescent="0.2">
      <c r="D770" s="26"/>
    </row>
    <row r="771" spans="4:4" x14ac:dyDescent="0.2">
      <c r="D771" s="26"/>
    </row>
    <row r="772" spans="4:4" x14ac:dyDescent="0.2">
      <c r="D772" s="26"/>
    </row>
    <row r="773" spans="4:4" x14ac:dyDescent="0.2">
      <c r="D773" s="26"/>
    </row>
    <row r="774" spans="4:4" x14ac:dyDescent="0.2">
      <c r="D774" s="26"/>
    </row>
    <row r="775" spans="4:4" x14ac:dyDescent="0.2">
      <c r="D775" s="26"/>
    </row>
    <row r="776" spans="4:4" x14ac:dyDescent="0.2">
      <c r="D776" s="26"/>
    </row>
    <row r="777" spans="4:4" x14ac:dyDescent="0.2">
      <c r="D777" s="26"/>
    </row>
    <row r="778" spans="4:4" x14ac:dyDescent="0.2">
      <c r="D778" s="26"/>
    </row>
    <row r="779" spans="4:4" x14ac:dyDescent="0.2">
      <c r="D779" s="26"/>
    </row>
    <row r="780" spans="4:4" x14ac:dyDescent="0.2">
      <c r="D780" s="26"/>
    </row>
    <row r="781" spans="4:4" x14ac:dyDescent="0.2">
      <c r="D781" s="26"/>
    </row>
    <row r="782" spans="4:4" x14ac:dyDescent="0.2">
      <c r="D782" s="26"/>
    </row>
    <row r="783" spans="4:4" x14ac:dyDescent="0.2">
      <c r="D783" s="26"/>
    </row>
    <row r="784" spans="4:4" x14ac:dyDescent="0.2">
      <c r="D784" s="26"/>
    </row>
    <row r="785" spans="4:4" x14ac:dyDescent="0.2">
      <c r="D785" s="26"/>
    </row>
    <row r="786" spans="4:4" x14ac:dyDescent="0.2">
      <c r="D786" s="26"/>
    </row>
  </sheetData>
  <autoFilter ref="A8:Z409">
    <filterColumn colId="9" showButton="0"/>
  </autoFilter>
  <mergeCells count="407">
    <mergeCell ref="J39:K39"/>
    <mergeCell ref="J40:K40"/>
    <mergeCell ref="J41:K41"/>
    <mergeCell ref="J42:K42"/>
    <mergeCell ref="J38:K38"/>
    <mergeCell ref="J46:K46"/>
    <mergeCell ref="J47:K47"/>
    <mergeCell ref="J43:K43"/>
    <mergeCell ref="J44:K44"/>
    <mergeCell ref="J45:K45"/>
    <mergeCell ref="J407:K407"/>
    <mergeCell ref="J390:K390"/>
    <mergeCell ref="J391:K391"/>
    <mergeCell ref="J402:K402"/>
    <mergeCell ref="J403:K403"/>
    <mergeCell ref="J392:K392"/>
    <mergeCell ref="J393:K393"/>
    <mergeCell ref="X3:Y3"/>
    <mergeCell ref="S3:W3"/>
    <mergeCell ref="J398:K398"/>
    <mergeCell ref="J399:K399"/>
    <mergeCell ref="J400:K400"/>
    <mergeCell ref="J401:K401"/>
    <mergeCell ref="J394:K394"/>
    <mergeCell ref="J395:K395"/>
    <mergeCell ref="J396:K396"/>
    <mergeCell ref="J397:K397"/>
    <mergeCell ref="J381:K381"/>
    <mergeCell ref="J372:K372"/>
    <mergeCell ref="J373:K373"/>
    <mergeCell ref="J376:K376"/>
    <mergeCell ref="J377:K377"/>
    <mergeCell ref="J386:K386"/>
    <mergeCell ref="J387:K387"/>
    <mergeCell ref="J380:K380"/>
    <mergeCell ref="J361:K361"/>
    <mergeCell ref="J362:K362"/>
    <mergeCell ref="J363:K363"/>
    <mergeCell ref="J404:K404"/>
    <mergeCell ref="J405:K405"/>
    <mergeCell ref="J406:K406"/>
    <mergeCell ref="J388:K388"/>
    <mergeCell ref="J389:K389"/>
    <mergeCell ref="J382:K382"/>
    <mergeCell ref="J383:K383"/>
    <mergeCell ref="J384:K384"/>
    <mergeCell ref="J385:K385"/>
    <mergeCell ref="J370:K370"/>
    <mergeCell ref="J368:K368"/>
    <mergeCell ref="J369:K369"/>
    <mergeCell ref="J354:K354"/>
    <mergeCell ref="J355:K355"/>
    <mergeCell ref="J371:K371"/>
    <mergeCell ref="J364:K364"/>
    <mergeCell ref="J365:K365"/>
    <mergeCell ref="J366:K366"/>
    <mergeCell ref="J367:K367"/>
    <mergeCell ref="J378:K378"/>
    <mergeCell ref="J379:K379"/>
    <mergeCell ref="J348:K348"/>
    <mergeCell ref="J349:K349"/>
    <mergeCell ref="J350:K350"/>
    <mergeCell ref="J351:K351"/>
    <mergeCell ref="J360:K360"/>
    <mergeCell ref="J337:K337"/>
    <mergeCell ref="J330:K330"/>
    <mergeCell ref="J331:K331"/>
    <mergeCell ref="J332:K332"/>
    <mergeCell ref="J333:K33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56:K356"/>
    <mergeCell ref="J357:K357"/>
    <mergeCell ref="J358:K358"/>
    <mergeCell ref="J359:K359"/>
    <mergeCell ref="J352:K352"/>
    <mergeCell ref="J353:K353"/>
    <mergeCell ref="J328:K328"/>
    <mergeCell ref="J329:K329"/>
    <mergeCell ref="J322:K322"/>
    <mergeCell ref="J323:K323"/>
    <mergeCell ref="J324:K324"/>
    <mergeCell ref="J325:K325"/>
    <mergeCell ref="J334:K334"/>
    <mergeCell ref="J335:K335"/>
    <mergeCell ref="J336:K336"/>
    <mergeCell ref="J319:K319"/>
    <mergeCell ref="J320:K320"/>
    <mergeCell ref="J321:K321"/>
    <mergeCell ref="J314:K314"/>
    <mergeCell ref="J315:K315"/>
    <mergeCell ref="J316:K316"/>
    <mergeCell ref="J317:K317"/>
    <mergeCell ref="J326:K326"/>
    <mergeCell ref="J327:K327"/>
    <mergeCell ref="J308:K308"/>
    <mergeCell ref="J311:K311"/>
    <mergeCell ref="J312:K312"/>
    <mergeCell ref="J313:K313"/>
    <mergeCell ref="J304:K304"/>
    <mergeCell ref="J305:K305"/>
    <mergeCell ref="J306:K306"/>
    <mergeCell ref="J307:K307"/>
    <mergeCell ref="J318:K318"/>
    <mergeCell ref="J295:K295"/>
    <mergeCell ref="J288:K288"/>
    <mergeCell ref="J289:K289"/>
    <mergeCell ref="J290:K290"/>
    <mergeCell ref="J291:K291"/>
    <mergeCell ref="J300:K300"/>
    <mergeCell ref="J301:K301"/>
    <mergeCell ref="J302:K302"/>
    <mergeCell ref="J303:K303"/>
    <mergeCell ref="J296:K296"/>
    <mergeCell ref="J297:K297"/>
    <mergeCell ref="J298:K298"/>
    <mergeCell ref="J299:K299"/>
    <mergeCell ref="J286:K286"/>
    <mergeCell ref="J287:K287"/>
    <mergeCell ref="J280:K280"/>
    <mergeCell ref="J281:K281"/>
    <mergeCell ref="J282:K282"/>
    <mergeCell ref="J283:K283"/>
    <mergeCell ref="J292:K292"/>
    <mergeCell ref="J293:K293"/>
    <mergeCell ref="J294:K294"/>
    <mergeCell ref="J275:K275"/>
    <mergeCell ref="J276:K276"/>
    <mergeCell ref="J279:K279"/>
    <mergeCell ref="J270:K270"/>
    <mergeCell ref="J271:K271"/>
    <mergeCell ref="J272:K272"/>
    <mergeCell ref="J273:K273"/>
    <mergeCell ref="J284:K284"/>
    <mergeCell ref="J285:K285"/>
    <mergeCell ref="J277:K277"/>
    <mergeCell ref="J278:K278"/>
    <mergeCell ref="J266:K266"/>
    <mergeCell ref="J267:K267"/>
    <mergeCell ref="J268:K268"/>
    <mergeCell ref="J269:K269"/>
    <mergeCell ref="J262:K262"/>
    <mergeCell ref="J263:K263"/>
    <mergeCell ref="J264:K264"/>
    <mergeCell ref="J265:K265"/>
    <mergeCell ref="J274:K274"/>
    <mergeCell ref="J253:K253"/>
    <mergeCell ref="J246:K246"/>
    <mergeCell ref="J247:K247"/>
    <mergeCell ref="J248:K248"/>
    <mergeCell ref="J249:K249"/>
    <mergeCell ref="J258:K258"/>
    <mergeCell ref="J259:K259"/>
    <mergeCell ref="J260:K260"/>
    <mergeCell ref="J261:K261"/>
    <mergeCell ref="J254:K254"/>
    <mergeCell ref="J255:K255"/>
    <mergeCell ref="J256:K256"/>
    <mergeCell ref="J257:K257"/>
    <mergeCell ref="J242:K242"/>
    <mergeCell ref="J243:K243"/>
    <mergeCell ref="J236:K236"/>
    <mergeCell ref="J237:K237"/>
    <mergeCell ref="J238:K238"/>
    <mergeCell ref="J239:K239"/>
    <mergeCell ref="J250:K250"/>
    <mergeCell ref="J251:K251"/>
    <mergeCell ref="J252:K252"/>
    <mergeCell ref="J244:K244"/>
    <mergeCell ref="J245:K245"/>
    <mergeCell ref="J233:K233"/>
    <mergeCell ref="J234:K234"/>
    <mergeCell ref="J235:K235"/>
    <mergeCell ref="J228:K228"/>
    <mergeCell ref="J229:K229"/>
    <mergeCell ref="J230:K230"/>
    <mergeCell ref="J231:K231"/>
    <mergeCell ref="J240:K240"/>
    <mergeCell ref="J241:K241"/>
    <mergeCell ref="J224:K224"/>
    <mergeCell ref="J225:K225"/>
    <mergeCell ref="J226:K226"/>
    <mergeCell ref="J227:K227"/>
    <mergeCell ref="J220:K220"/>
    <mergeCell ref="J221:K221"/>
    <mergeCell ref="J222:K222"/>
    <mergeCell ref="J223:K223"/>
    <mergeCell ref="J232:K232"/>
    <mergeCell ref="J209:K209"/>
    <mergeCell ref="J202:K202"/>
    <mergeCell ref="J203:K203"/>
    <mergeCell ref="J204:K204"/>
    <mergeCell ref="J205:K205"/>
    <mergeCell ref="J216:K216"/>
    <mergeCell ref="J217:K217"/>
    <mergeCell ref="J218:K218"/>
    <mergeCell ref="J219:K219"/>
    <mergeCell ref="J210:K210"/>
    <mergeCell ref="J211:K211"/>
    <mergeCell ref="J214:K214"/>
    <mergeCell ref="J215:K215"/>
    <mergeCell ref="J212:K212"/>
    <mergeCell ref="J213:K213"/>
    <mergeCell ref="J200:K200"/>
    <mergeCell ref="J201:K201"/>
    <mergeCell ref="J194:K194"/>
    <mergeCell ref="J195:K195"/>
    <mergeCell ref="J196:K196"/>
    <mergeCell ref="J197:K197"/>
    <mergeCell ref="J206:K206"/>
    <mergeCell ref="J207:K207"/>
    <mergeCell ref="J208:K208"/>
    <mergeCell ref="J191:K191"/>
    <mergeCell ref="J192:K192"/>
    <mergeCell ref="J193:K193"/>
    <mergeCell ref="J186:K186"/>
    <mergeCell ref="J187:K187"/>
    <mergeCell ref="J188:K188"/>
    <mergeCell ref="J189:K189"/>
    <mergeCell ref="J198:K198"/>
    <mergeCell ref="J199:K199"/>
    <mergeCell ref="J182:K182"/>
    <mergeCell ref="J183:K183"/>
    <mergeCell ref="J184:K184"/>
    <mergeCell ref="J185:K185"/>
    <mergeCell ref="J178:K178"/>
    <mergeCell ref="J181:K181"/>
    <mergeCell ref="J179:K179"/>
    <mergeCell ref="J180:K180"/>
    <mergeCell ref="J190:K190"/>
    <mergeCell ref="J174:K174"/>
    <mergeCell ref="J175:K175"/>
    <mergeCell ref="J176:K176"/>
    <mergeCell ref="J177:K177"/>
    <mergeCell ref="J173:K173"/>
    <mergeCell ref="J167:K167"/>
    <mergeCell ref="J168:K168"/>
    <mergeCell ref="J154:K154"/>
    <mergeCell ref="J155:K155"/>
    <mergeCell ref="J156:K156"/>
    <mergeCell ref="J157:K157"/>
    <mergeCell ref="J158:K158"/>
    <mergeCell ref="J169:K169"/>
    <mergeCell ref="J170:K170"/>
    <mergeCell ref="J171:K171"/>
    <mergeCell ref="J172:K172"/>
    <mergeCell ref="J166:K166"/>
    <mergeCell ref="J160:K160"/>
    <mergeCell ref="J161:K161"/>
    <mergeCell ref="J162:K162"/>
    <mergeCell ref="J159:K159"/>
    <mergeCell ref="J163:K163"/>
    <mergeCell ref="J164:K164"/>
    <mergeCell ref="J165:K165"/>
    <mergeCell ref="J151:K151"/>
    <mergeCell ref="J152:K152"/>
    <mergeCell ref="J153:K153"/>
    <mergeCell ref="J146:K146"/>
    <mergeCell ref="J149:K149"/>
    <mergeCell ref="J147:K147"/>
    <mergeCell ref="J148:K148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50:K150"/>
    <mergeCell ref="J129:K129"/>
    <mergeCell ref="J122:K122"/>
    <mergeCell ref="J123:K123"/>
    <mergeCell ref="J124:K124"/>
    <mergeCell ref="J125:K125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18:K118"/>
    <mergeCell ref="J119:K119"/>
    <mergeCell ref="J120:K120"/>
    <mergeCell ref="J121:K121"/>
    <mergeCell ref="J116:K116"/>
    <mergeCell ref="J117:K117"/>
    <mergeCell ref="J126:K126"/>
    <mergeCell ref="J127:K127"/>
    <mergeCell ref="J128:K128"/>
    <mergeCell ref="J108:K108"/>
    <mergeCell ref="J109:K109"/>
    <mergeCell ref="J102:K102"/>
    <mergeCell ref="J103:K103"/>
    <mergeCell ref="J104:K104"/>
    <mergeCell ref="J105:K105"/>
    <mergeCell ref="J114:K114"/>
    <mergeCell ref="J115:K115"/>
    <mergeCell ref="J110:K110"/>
    <mergeCell ref="J111:K111"/>
    <mergeCell ref="J112:K112"/>
    <mergeCell ref="J113:K113"/>
    <mergeCell ref="J99:K99"/>
    <mergeCell ref="J100:K100"/>
    <mergeCell ref="J101:K101"/>
    <mergeCell ref="J94:K94"/>
    <mergeCell ref="J95:K95"/>
    <mergeCell ref="J96:K96"/>
    <mergeCell ref="J97:K97"/>
    <mergeCell ref="J106:K106"/>
    <mergeCell ref="J107:K107"/>
    <mergeCell ref="J90:K90"/>
    <mergeCell ref="J91:K91"/>
    <mergeCell ref="J92:K92"/>
    <mergeCell ref="J93:K93"/>
    <mergeCell ref="J86:K86"/>
    <mergeCell ref="J87:K87"/>
    <mergeCell ref="J88:K88"/>
    <mergeCell ref="J89:K89"/>
    <mergeCell ref="J98:K98"/>
    <mergeCell ref="J75:K75"/>
    <mergeCell ref="J76:K76"/>
    <mergeCell ref="J77:K77"/>
    <mergeCell ref="J72:K72"/>
    <mergeCell ref="J71:K71"/>
    <mergeCell ref="J70:K70"/>
    <mergeCell ref="J66:K66"/>
    <mergeCell ref="J67:K67"/>
    <mergeCell ref="J68:K68"/>
    <mergeCell ref="J69:K69"/>
    <mergeCell ref="L2:Q2"/>
    <mergeCell ref="L7:M7"/>
    <mergeCell ref="R7:R8"/>
    <mergeCell ref="P5:Q5"/>
    <mergeCell ref="M5:N5"/>
    <mergeCell ref="J9:K9"/>
    <mergeCell ref="J22:K22"/>
    <mergeCell ref="J29:K29"/>
    <mergeCell ref="J30:K30"/>
    <mergeCell ref="J11:K11"/>
    <mergeCell ref="J12:K12"/>
    <mergeCell ref="J17:K17"/>
    <mergeCell ref="J8:K8"/>
    <mergeCell ref="J13:K13"/>
    <mergeCell ref="J21:K21"/>
    <mergeCell ref="J23:K23"/>
    <mergeCell ref="J24:K24"/>
    <mergeCell ref="J25:K25"/>
    <mergeCell ref="J34:K34"/>
    <mergeCell ref="J35:K35"/>
    <mergeCell ref="J26:K26"/>
    <mergeCell ref="J27:K27"/>
    <mergeCell ref="J28:K28"/>
    <mergeCell ref="J31:K31"/>
    <mergeCell ref="J32:K32"/>
    <mergeCell ref="J33:K33"/>
    <mergeCell ref="J37:K37"/>
    <mergeCell ref="J36:K36"/>
    <mergeCell ref="U6:Y6"/>
    <mergeCell ref="J410:Z410"/>
    <mergeCell ref="I7:K7"/>
    <mergeCell ref="J14:K14"/>
    <mergeCell ref="J15:K15"/>
    <mergeCell ref="J16:K16"/>
    <mergeCell ref="J19:K19"/>
    <mergeCell ref="J20:K20"/>
    <mergeCell ref="J10:K10"/>
    <mergeCell ref="J74:K74"/>
    <mergeCell ref="J84:K84"/>
    <mergeCell ref="J85:K85"/>
    <mergeCell ref="J82:K82"/>
    <mergeCell ref="J83:K83"/>
    <mergeCell ref="J78:K78"/>
    <mergeCell ref="J79:K79"/>
    <mergeCell ref="J80:K80"/>
    <mergeCell ref="J81:K81"/>
    <mergeCell ref="J65:K65"/>
    <mergeCell ref="J73:K73"/>
    <mergeCell ref="J408:K408"/>
    <mergeCell ref="U7:Y7"/>
    <mergeCell ref="S6:S7"/>
    <mergeCell ref="J18:K18"/>
    <mergeCell ref="J52:K52"/>
    <mergeCell ref="J53:K53"/>
    <mergeCell ref="J54:K54"/>
    <mergeCell ref="J48:K48"/>
    <mergeCell ref="J58:K58"/>
    <mergeCell ref="J62:K62"/>
    <mergeCell ref="J63:K63"/>
    <mergeCell ref="J64:K64"/>
    <mergeCell ref="J59:K59"/>
    <mergeCell ref="J60:K60"/>
    <mergeCell ref="J61:K61"/>
    <mergeCell ref="J55:K55"/>
    <mergeCell ref="J56:K56"/>
    <mergeCell ref="J57:K57"/>
    <mergeCell ref="J49:K49"/>
    <mergeCell ref="J50:K50"/>
    <mergeCell ref="J51:K51"/>
  </mergeCells>
  <phoneticPr fontId="2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3" workbookViewId="0">
      <selection activeCell="C17" sqref="C17"/>
    </sheetView>
  </sheetViews>
  <sheetFormatPr baseColWidth="10" defaultRowHeight="12.75" x14ac:dyDescent="0.2"/>
  <cols>
    <col min="1" max="1" width="0" style="56" hidden="1" customWidth="1"/>
    <col min="2" max="2" width="17.85546875" style="56" customWidth="1"/>
    <col min="3" max="3" width="10.28515625" style="56" customWidth="1"/>
    <col min="4" max="16384" width="11.42578125" style="56"/>
  </cols>
  <sheetData>
    <row r="1" spans="2:10" hidden="1" x14ac:dyDescent="0.2"/>
    <row r="2" spans="2:10" hidden="1" x14ac:dyDescent="0.2"/>
    <row r="3" spans="2:10" x14ac:dyDescent="0.2">
      <c r="B3" s="230" t="s">
        <v>9</v>
      </c>
      <c r="C3" s="230"/>
    </row>
    <row r="4" spans="2:10" x14ac:dyDescent="0.2">
      <c r="B4" s="64" t="s">
        <v>79</v>
      </c>
      <c r="C4" s="57">
        <v>10000</v>
      </c>
    </row>
    <row r="5" spans="2:10" x14ac:dyDescent="0.2">
      <c r="B5" s="64" t="s">
        <v>80</v>
      </c>
      <c r="C5" s="57">
        <v>10000</v>
      </c>
    </row>
    <row r="6" spans="2:10" x14ac:dyDescent="0.2">
      <c r="B6" s="64" t="s">
        <v>81</v>
      </c>
      <c r="C6" s="57">
        <v>10000</v>
      </c>
    </row>
    <row r="7" spans="2:10" x14ac:dyDescent="0.2">
      <c r="B7" s="64" t="s">
        <v>82</v>
      </c>
      <c r="C7" s="57">
        <v>10000</v>
      </c>
    </row>
    <row r="8" spans="2:10" x14ac:dyDescent="0.2">
      <c r="B8" s="64" t="s">
        <v>83</v>
      </c>
      <c r="C8" s="57">
        <v>10000</v>
      </c>
    </row>
    <row r="9" spans="2:10" x14ac:dyDescent="0.2">
      <c r="B9" s="64" t="s">
        <v>84</v>
      </c>
      <c r="C9" s="57">
        <v>10000</v>
      </c>
    </row>
    <row r="10" spans="2:10" hidden="1" x14ac:dyDescent="0.2">
      <c r="J10" s="56" t="str">
        <f>+IF(((H10=1)*AND(I10=1)),"1","0")</f>
        <v>0</v>
      </c>
    </row>
    <row r="11" spans="2:10" x14ac:dyDescent="0.2">
      <c r="B11" s="76" t="s">
        <v>51</v>
      </c>
    </row>
    <row r="12" spans="2:10" x14ac:dyDescent="0.2">
      <c r="B12" s="64" t="s">
        <v>48</v>
      </c>
      <c r="C12" s="57">
        <v>0</v>
      </c>
    </row>
    <row r="13" spans="2:10" x14ac:dyDescent="0.2">
      <c r="B13" s="64" t="s">
        <v>49</v>
      </c>
      <c r="C13" s="57">
        <v>0</v>
      </c>
    </row>
    <row r="14" spans="2:10" hidden="1" x14ac:dyDescent="0.2">
      <c r="B14" s="76" t="s">
        <v>50</v>
      </c>
    </row>
    <row r="15" spans="2:10" hidden="1" x14ac:dyDescent="0.2">
      <c r="B15" s="64" t="s">
        <v>48</v>
      </c>
      <c r="C15" s="57">
        <v>10</v>
      </c>
    </row>
    <row r="16" spans="2:10" hidden="1" x14ac:dyDescent="0.2">
      <c r="B16" s="64" t="s">
        <v>49</v>
      </c>
      <c r="C16" s="57">
        <v>10</v>
      </c>
    </row>
  </sheetData>
  <mergeCells count="1">
    <mergeCell ref="B3:C3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406"/>
  <sheetViews>
    <sheetView workbookViewId="0">
      <pane ySplit="4" topLeftCell="A5" activePane="bottomLeft" state="frozen"/>
      <selection pane="bottomLeft" activeCell="U5" sqref="U5"/>
    </sheetView>
  </sheetViews>
  <sheetFormatPr baseColWidth="10" defaultRowHeight="12.75" x14ac:dyDescent="0.2"/>
  <cols>
    <col min="3" max="12" width="11.42578125" hidden="1" customWidth="1"/>
    <col min="39" max="39" width="12.28515625" bestFit="1" customWidth="1"/>
  </cols>
  <sheetData>
    <row r="3" spans="1:44" x14ac:dyDescent="0.2">
      <c r="A3" s="30"/>
      <c r="B3" s="31"/>
      <c r="C3" s="29"/>
      <c r="D3" s="232" t="s">
        <v>23</v>
      </c>
      <c r="E3" s="233"/>
      <c r="F3" s="233"/>
      <c r="G3" s="233"/>
      <c r="H3" s="233"/>
      <c r="I3" s="233"/>
      <c r="J3" s="233"/>
      <c r="K3" s="233"/>
      <c r="L3" s="233"/>
      <c r="M3" s="59"/>
      <c r="N3" s="63"/>
      <c r="O3" s="237" t="s">
        <v>24</v>
      </c>
      <c r="P3" s="237"/>
      <c r="Q3" s="237"/>
      <c r="R3" s="237"/>
      <c r="S3" s="237"/>
      <c r="T3" s="237"/>
      <c r="U3" s="235" t="s">
        <v>25</v>
      </c>
      <c r="V3" s="235"/>
      <c r="W3" s="235"/>
      <c r="X3" s="235"/>
      <c r="Y3" s="235"/>
      <c r="Z3" s="61"/>
      <c r="AA3" s="236" t="s">
        <v>26</v>
      </c>
      <c r="AB3" s="236"/>
      <c r="AC3" s="236"/>
      <c r="AD3" s="236"/>
      <c r="AE3" s="236"/>
      <c r="AF3" s="62"/>
      <c r="AG3" s="231" t="s">
        <v>27</v>
      </c>
      <c r="AH3" s="231"/>
      <c r="AI3" s="231"/>
      <c r="AJ3" s="231"/>
      <c r="AK3" s="231"/>
      <c r="AL3" s="58"/>
      <c r="AM3" s="234" t="s">
        <v>28</v>
      </c>
      <c r="AN3" s="234"/>
      <c r="AO3" s="234"/>
      <c r="AP3" s="234"/>
      <c r="AQ3" s="234"/>
      <c r="AR3" s="60"/>
    </row>
    <row r="4" spans="1:44" x14ac:dyDescent="0.2">
      <c r="A4" s="16" t="s">
        <v>8</v>
      </c>
      <c r="B4" s="16" t="s">
        <v>31</v>
      </c>
      <c r="C4" s="16" t="s">
        <v>12</v>
      </c>
      <c r="D4" s="16" t="s">
        <v>32</v>
      </c>
      <c r="E4" s="16" t="s">
        <v>13</v>
      </c>
      <c r="F4" s="16"/>
      <c r="G4" s="16" t="s">
        <v>14</v>
      </c>
      <c r="H4" s="16"/>
      <c r="I4" s="16" t="s">
        <v>15</v>
      </c>
      <c r="J4" s="16"/>
      <c r="K4" s="16" t="s">
        <v>11</v>
      </c>
      <c r="L4" s="16"/>
      <c r="M4" s="16" t="s">
        <v>44</v>
      </c>
      <c r="N4" s="16"/>
      <c r="O4" s="16" t="s">
        <v>12</v>
      </c>
      <c r="P4" s="16" t="str">
        <f>+E4</f>
        <v>Peq-PRE</v>
      </c>
      <c r="Q4" s="16" t="str">
        <f>+G4</f>
        <v>Gran</v>
      </c>
      <c r="R4" s="16" t="str">
        <f>+I4</f>
        <v>Gran-PRE</v>
      </c>
      <c r="S4" s="16" t="str">
        <f>+K4</f>
        <v>Mega</v>
      </c>
      <c r="T4" s="16" t="s">
        <v>45</v>
      </c>
      <c r="U4" s="16" t="s">
        <v>12</v>
      </c>
      <c r="V4" s="16" t="str">
        <f>+I4</f>
        <v>Gran-PRE</v>
      </c>
      <c r="W4" s="16" t="str">
        <f>+K4</f>
        <v>Mega</v>
      </c>
      <c r="X4" s="16" t="str">
        <f>+R4</f>
        <v>Gran-PRE</v>
      </c>
      <c r="Y4" s="16" t="str">
        <f>+S4</f>
        <v>Mega</v>
      </c>
      <c r="Z4" s="16" t="s">
        <v>45</v>
      </c>
      <c r="AA4" s="16" t="str">
        <f>+C4</f>
        <v>Peq</v>
      </c>
      <c r="AB4" s="16" t="str">
        <f>+E4</f>
        <v>Peq-PRE</v>
      </c>
      <c r="AC4" s="16" t="str">
        <f>+G4</f>
        <v>Gran</v>
      </c>
      <c r="AD4" s="16" t="str">
        <f>+I4</f>
        <v>Gran-PRE</v>
      </c>
      <c r="AE4" s="16" t="str">
        <f>+Y4</f>
        <v>Mega</v>
      </c>
      <c r="AF4" s="16" t="s">
        <v>45</v>
      </c>
      <c r="AG4" s="16" t="str">
        <f>+C4</f>
        <v>Peq</v>
      </c>
      <c r="AH4" s="16" t="str">
        <f>+E4</f>
        <v>Peq-PRE</v>
      </c>
      <c r="AI4" s="16" t="str">
        <f>+G4</f>
        <v>Gran</v>
      </c>
      <c r="AJ4" s="16" t="str">
        <f>+AD4</f>
        <v>Gran-PRE</v>
      </c>
      <c r="AK4" s="16" t="str">
        <f>+AE4</f>
        <v>Mega</v>
      </c>
      <c r="AL4" s="16" t="s">
        <v>45</v>
      </c>
      <c r="AM4" s="16" t="str">
        <f>+C4</f>
        <v>Peq</v>
      </c>
      <c r="AN4" s="16" t="str">
        <f>+E4</f>
        <v>Peq-PRE</v>
      </c>
      <c r="AO4" s="16" t="str">
        <f>+G4</f>
        <v>Gran</v>
      </c>
      <c r="AP4" s="16" t="str">
        <f>+I4</f>
        <v>Gran-PRE</v>
      </c>
      <c r="AQ4" s="16" t="str">
        <f>+K4</f>
        <v>Mega</v>
      </c>
      <c r="AR4" s="16" t="s">
        <v>45</v>
      </c>
    </row>
    <row r="5" spans="1:44" x14ac:dyDescent="0.2">
      <c r="A5">
        <f>+COBERTURA!A9</f>
        <v>1</v>
      </c>
      <c r="B5">
        <f>+COBERTURA!B9</f>
        <v>3</v>
      </c>
      <c r="C5">
        <f>+COBERTURA!C9</f>
        <v>1</v>
      </c>
      <c r="D5">
        <f>+(IF((C5=1)*AND(B5=1),"1","0"))/1</f>
        <v>0</v>
      </c>
      <c r="E5">
        <f>+COBERTURA!D9</f>
        <v>0</v>
      </c>
      <c r="F5">
        <f>+(IF((E5=1)*AND(B5=1),"1","0"))/1</f>
        <v>0</v>
      </c>
      <c r="G5">
        <f>+COBERTURA!E9</f>
        <v>0</v>
      </c>
      <c r="H5">
        <f>+(IF((G5=1)*AND(B5=1),"1","0"))/1</f>
        <v>0</v>
      </c>
      <c r="I5">
        <f>+COBERTURA!F9</f>
        <v>0</v>
      </c>
      <c r="J5">
        <f>+(IF((I5=1)*AND(B5=1),"1","0"))/1</f>
        <v>0</v>
      </c>
      <c r="K5">
        <f>+COBERTURA!G9</f>
        <v>0</v>
      </c>
      <c r="L5">
        <f>+(IF((K5=1)*AND(B5=1),"1","0"))/1</f>
        <v>0</v>
      </c>
      <c r="M5" t="e">
        <f>+COBERTURA!H9</f>
        <v>#REF!</v>
      </c>
      <c r="N5" t="e">
        <f t="shared" ref="N5:N68" si="0">+(IF((M5&gt;0)*AND(B5=1),M5,"0"))/1</f>
        <v>#REF!</v>
      </c>
      <c r="O5">
        <f t="shared" ref="O5:O68" si="1">+(IF((C5=1)*AND(B5=2),"1","0"))/1</f>
        <v>0</v>
      </c>
      <c r="P5">
        <f t="shared" ref="P5:P68" si="2">+(IF((E5=1)*AND(B5=2),"1","0"))/1</f>
        <v>0</v>
      </c>
      <c r="Q5">
        <f t="shared" ref="Q5:Q68" si="3">+(IF((G5=1)*AND(B5=2),"1","0"))/1</f>
        <v>0</v>
      </c>
      <c r="R5">
        <f t="shared" ref="R5:R68" si="4">+(IF((I5=1)*AND(B5=2),"1","0"))/1</f>
        <v>0</v>
      </c>
      <c r="S5">
        <f t="shared" ref="S5:S68" si="5">+(IF((K5=1)*AND(B5=2),"1","0"))/1</f>
        <v>0</v>
      </c>
      <c r="T5" t="e">
        <f t="shared" ref="T5:T68" si="6">+(IF((M5&gt;0)*AND(B5=2),M5,"0"))/1</f>
        <v>#REF!</v>
      </c>
      <c r="U5">
        <f t="shared" ref="U5:U68" si="7">+(IF((C5=1)*AND(B5=3),"1","0"))/1</f>
        <v>1</v>
      </c>
      <c r="V5">
        <f t="shared" ref="V5:V68" si="8">+(IF((E5=1)*AND(B5=3),"1","0"))/1</f>
        <v>0</v>
      </c>
      <c r="W5">
        <f t="shared" ref="W5:W68" si="9">+(IF((G5=1)*AND(B5=3),"1","0"))/1</f>
        <v>0</v>
      </c>
      <c r="X5">
        <f t="shared" ref="X5:X68" si="10">+(IF((I5=1)*AND(B5=3),"1","0"))/1</f>
        <v>0</v>
      </c>
      <c r="Y5">
        <f t="shared" ref="Y5:Y68" si="11">+(IF((K5=1)*AND(B5=3),"1","0"))/1</f>
        <v>0</v>
      </c>
      <c r="Z5" t="e">
        <f t="shared" ref="Z5:Z68" si="12">+(IF((M5&gt;0)*AND(B5=3),M5,"0"))/1</f>
        <v>#REF!</v>
      </c>
      <c r="AA5">
        <f t="shared" ref="AA5:AA68" si="13">+(IF((C5=1)*AND(B5=4),"1","0"))/1</f>
        <v>0</v>
      </c>
      <c r="AB5">
        <f t="shared" ref="AB5:AB68" si="14">+(IF((E5=1)*AND(B5=4),"1","0"))/1</f>
        <v>0</v>
      </c>
      <c r="AC5">
        <f t="shared" ref="AC5:AC68" si="15">+(IF((G5=1)*AND(B5=4),"1","0"))/1</f>
        <v>0</v>
      </c>
      <c r="AD5">
        <f t="shared" ref="AD5:AD68" si="16">+(IF((I5=1)*AND(B5=4),"1","0"))/1</f>
        <v>0</v>
      </c>
      <c r="AE5">
        <f t="shared" ref="AE5:AE68" si="17">+(IF((K5=1)*AND(B5=4),"1","0"))/1</f>
        <v>0</v>
      </c>
      <c r="AF5" t="e">
        <f t="shared" ref="AF5:AF68" si="18">+(IF((M5&gt;0)*AND(B5=4),M5,"0"))/1</f>
        <v>#REF!</v>
      </c>
      <c r="AG5">
        <f t="shared" ref="AG5:AG68" si="19">+(IF((C5=1)*AND(B5=5),"1","0"))/1</f>
        <v>0</v>
      </c>
      <c r="AH5">
        <f t="shared" ref="AH5:AH68" si="20">+(IF((E5=1)*AND(B5=5),"1","0"))/1</f>
        <v>0</v>
      </c>
      <c r="AI5">
        <f t="shared" ref="AI5:AI68" si="21">+(IF((G5=1)*AND(B5=5),"1","0"))/1</f>
        <v>0</v>
      </c>
      <c r="AJ5">
        <f t="shared" ref="AJ5:AJ68" si="22">+(IF((I5=1)*AND(B5=5),"1","0"))/1</f>
        <v>0</v>
      </c>
      <c r="AK5">
        <f t="shared" ref="AK5:AK68" si="23">+(IF((K5=1)*AND(B5=5),"1","0"))/1</f>
        <v>0</v>
      </c>
      <c r="AL5" t="e">
        <f t="shared" ref="AL5:AL68" si="24">+(IF((M5&gt;0)*AND(B5=5),M5,"0"))/1</f>
        <v>#REF!</v>
      </c>
      <c r="AM5">
        <f t="shared" ref="AM5:AM68" si="25">+(IF((C5=1)*AND(B5=6),"1","0"))/1</f>
        <v>0</v>
      </c>
      <c r="AN5">
        <f t="shared" ref="AN5:AN68" si="26">+(IF((E5=1)*AND(B5=6),"1","0"))/1</f>
        <v>0</v>
      </c>
      <c r="AO5">
        <f t="shared" ref="AO5:AO68" si="27">+(IF((G5=1)*AND(B5=6),"1","0"))/1</f>
        <v>0</v>
      </c>
      <c r="AP5">
        <f t="shared" ref="AP5:AP68" si="28">+(IF((I5=1)*AND(B5=6),"1","0"))/1</f>
        <v>0</v>
      </c>
      <c r="AQ5">
        <f t="shared" ref="AQ5:AQ68" si="29">+(IF((K5=1)*AND(B5=6),"1","0"))/1</f>
        <v>0</v>
      </c>
      <c r="AR5" t="e">
        <f t="shared" ref="AR5:AR68" si="30">+(IF((M5&gt;0)*AND(B5=6),M5,"0"))/1</f>
        <v>#REF!</v>
      </c>
    </row>
    <row r="6" spans="1:44" x14ac:dyDescent="0.2">
      <c r="A6">
        <f>+COBERTURA!A10</f>
        <v>2</v>
      </c>
      <c r="B6">
        <f>+COBERTURA!B10</f>
        <v>3</v>
      </c>
      <c r="C6">
        <f>+COBERTURA!C10</f>
        <v>1</v>
      </c>
      <c r="D6">
        <f t="shared" ref="D6:D69" si="31">+(IF((C6=1)*AND(B6=1),"1","0"))/1</f>
        <v>0</v>
      </c>
      <c r="E6">
        <f>+COBERTURA!D10</f>
        <v>0</v>
      </c>
      <c r="F6">
        <f t="shared" ref="F6:F69" si="32">+(IF((E6=1)*AND(B6=1),"1","0"))/1</f>
        <v>0</v>
      </c>
      <c r="G6">
        <f>+COBERTURA!E10</f>
        <v>0</v>
      </c>
      <c r="H6">
        <f t="shared" ref="H6:H69" si="33">+(IF((G6=1)*AND(B6=1),"1","0"))/1</f>
        <v>0</v>
      </c>
      <c r="I6">
        <f>+COBERTURA!F10</f>
        <v>0</v>
      </c>
      <c r="J6">
        <f t="shared" ref="J6:J69" si="34">+(IF((I6=1)*AND(B6=1),"1","0"))/1</f>
        <v>0</v>
      </c>
      <c r="K6">
        <f>+COBERTURA!G10</f>
        <v>0</v>
      </c>
      <c r="L6">
        <f t="shared" ref="L6:L69" si="35">+(IF((K6=1)*AND(B6=1),"1","0"))/1</f>
        <v>0</v>
      </c>
      <c r="M6" t="e">
        <f>+COBERTURA!H10</f>
        <v>#REF!</v>
      </c>
      <c r="N6" t="e">
        <f t="shared" si="0"/>
        <v>#REF!</v>
      </c>
      <c r="O6">
        <f t="shared" si="1"/>
        <v>0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 t="e">
        <f t="shared" si="6"/>
        <v>#REF!</v>
      </c>
      <c r="U6">
        <f t="shared" si="7"/>
        <v>1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t="e">
        <f t="shared" si="12"/>
        <v>#REF!</v>
      </c>
      <c r="AA6">
        <f t="shared" si="13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 t="e">
        <f t="shared" si="18"/>
        <v>#REF!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 t="e">
        <f t="shared" si="24"/>
        <v>#REF!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 t="e">
        <f t="shared" si="30"/>
        <v>#REF!</v>
      </c>
    </row>
    <row r="7" spans="1:44" x14ac:dyDescent="0.2">
      <c r="A7">
        <f>+COBERTURA!A11</f>
        <v>3</v>
      </c>
      <c r="B7">
        <f>+COBERTURA!B11</f>
        <v>3</v>
      </c>
      <c r="C7">
        <f>+COBERTURA!C11</f>
        <v>1</v>
      </c>
      <c r="D7">
        <f t="shared" si="31"/>
        <v>0</v>
      </c>
      <c r="E7">
        <f>+COBERTURA!D11</f>
        <v>0</v>
      </c>
      <c r="F7">
        <f t="shared" si="32"/>
        <v>0</v>
      </c>
      <c r="G7">
        <f>+COBERTURA!E11</f>
        <v>0</v>
      </c>
      <c r="H7">
        <f t="shared" si="33"/>
        <v>0</v>
      </c>
      <c r="I7">
        <f>+COBERTURA!F11</f>
        <v>0</v>
      </c>
      <c r="J7">
        <f t="shared" si="34"/>
        <v>0</v>
      </c>
      <c r="K7">
        <f>+COBERTURA!G11</f>
        <v>0</v>
      </c>
      <c r="L7">
        <f t="shared" si="35"/>
        <v>0</v>
      </c>
      <c r="M7" t="e">
        <f>+COBERTURA!H11</f>
        <v>#REF!</v>
      </c>
      <c r="N7" t="e">
        <f t="shared" si="0"/>
        <v>#REF!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t="e">
        <f t="shared" si="6"/>
        <v>#REF!</v>
      </c>
      <c r="U7">
        <f t="shared" si="7"/>
        <v>1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t="e">
        <f t="shared" si="12"/>
        <v>#REF!</v>
      </c>
      <c r="AA7">
        <f t="shared" si="13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 t="e">
        <f t="shared" si="18"/>
        <v>#REF!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 t="e">
        <f t="shared" si="24"/>
        <v>#REF!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 t="e">
        <f t="shared" si="30"/>
        <v>#REF!</v>
      </c>
    </row>
    <row r="8" spans="1:44" x14ac:dyDescent="0.2">
      <c r="A8">
        <f>+COBERTURA!A12</f>
        <v>4</v>
      </c>
      <c r="B8">
        <f>+COBERTURA!B12</f>
        <v>3</v>
      </c>
      <c r="C8">
        <f>+COBERTURA!C12</f>
        <v>1</v>
      </c>
      <c r="D8">
        <f t="shared" si="31"/>
        <v>0</v>
      </c>
      <c r="E8">
        <f>+COBERTURA!D12</f>
        <v>0</v>
      </c>
      <c r="F8">
        <f t="shared" si="32"/>
        <v>0</v>
      </c>
      <c r="G8">
        <f>+COBERTURA!E12</f>
        <v>0</v>
      </c>
      <c r="H8">
        <f t="shared" si="33"/>
        <v>0</v>
      </c>
      <c r="I8">
        <f>+COBERTURA!F12</f>
        <v>0</v>
      </c>
      <c r="J8">
        <f t="shared" si="34"/>
        <v>0</v>
      </c>
      <c r="K8">
        <f>+COBERTURA!G12</f>
        <v>0</v>
      </c>
      <c r="L8">
        <f t="shared" si="35"/>
        <v>0</v>
      </c>
      <c r="M8" t="e">
        <f>+COBERTURA!H12</f>
        <v>#REF!</v>
      </c>
      <c r="N8" t="e">
        <f t="shared" si="0"/>
        <v>#REF!</v>
      </c>
      <c r="O8">
        <f t="shared" si="1"/>
        <v>0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t="e">
        <f t="shared" si="6"/>
        <v>#REF!</v>
      </c>
      <c r="U8">
        <f t="shared" si="7"/>
        <v>1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t="e">
        <f t="shared" si="12"/>
        <v>#REF!</v>
      </c>
      <c r="AA8">
        <f t="shared" si="13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 t="e">
        <f t="shared" si="18"/>
        <v>#REF!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 t="e">
        <f t="shared" si="24"/>
        <v>#REF!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 t="e">
        <f t="shared" si="30"/>
        <v>#REF!</v>
      </c>
    </row>
    <row r="9" spans="1:44" x14ac:dyDescent="0.2">
      <c r="A9">
        <f>+COBERTURA!A13</f>
        <v>5</v>
      </c>
      <c r="B9">
        <f>+COBERTURA!B13</f>
        <v>3</v>
      </c>
      <c r="C9">
        <f>+COBERTURA!C13</f>
        <v>1</v>
      </c>
      <c r="D9">
        <f t="shared" si="31"/>
        <v>0</v>
      </c>
      <c r="E9">
        <f>+COBERTURA!D13</f>
        <v>0</v>
      </c>
      <c r="F9">
        <f t="shared" si="32"/>
        <v>0</v>
      </c>
      <c r="G9">
        <f>+COBERTURA!E13</f>
        <v>0</v>
      </c>
      <c r="H9">
        <f t="shared" si="33"/>
        <v>0</v>
      </c>
      <c r="I9">
        <f>+COBERTURA!F13</f>
        <v>0</v>
      </c>
      <c r="J9">
        <f t="shared" si="34"/>
        <v>0</v>
      </c>
      <c r="K9">
        <f>+COBERTURA!G13</f>
        <v>0</v>
      </c>
      <c r="L9">
        <f t="shared" si="35"/>
        <v>0</v>
      </c>
      <c r="M9" t="e">
        <f>+COBERTURA!H13</f>
        <v>#REF!</v>
      </c>
      <c r="N9" t="e">
        <f t="shared" si="0"/>
        <v>#REF!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 t="e">
        <f t="shared" si="6"/>
        <v>#REF!</v>
      </c>
      <c r="U9">
        <f t="shared" si="7"/>
        <v>1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t="e">
        <f t="shared" si="12"/>
        <v>#REF!</v>
      </c>
      <c r="AA9">
        <f t="shared" si="13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 t="e">
        <f t="shared" si="18"/>
        <v>#REF!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 t="e">
        <f t="shared" si="24"/>
        <v>#REF!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 t="e">
        <f t="shared" si="30"/>
        <v>#REF!</v>
      </c>
    </row>
    <row r="10" spans="1:44" x14ac:dyDescent="0.2">
      <c r="A10">
        <f>+COBERTURA!A14</f>
        <v>6</v>
      </c>
      <c r="B10">
        <f>+COBERTURA!B14</f>
        <v>3</v>
      </c>
      <c r="C10">
        <f>+COBERTURA!C14</f>
        <v>1</v>
      </c>
      <c r="D10">
        <f t="shared" si="31"/>
        <v>0</v>
      </c>
      <c r="E10">
        <f>+COBERTURA!D14</f>
        <v>0</v>
      </c>
      <c r="F10">
        <f t="shared" si="32"/>
        <v>0</v>
      </c>
      <c r="G10">
        <f>+COBERTURA!E14</f>
        <v>0</v>
      </c>
      <c r="H10">
        <f t="shared" si="33"/>
        <v>0</v>
      </c>
      <c r="I10">
        <f>+COBERTURA!F14</f>
        <v>0</v>
      </c>
      <c r="J10">
        <f t="shared" si="34"/>
        <v>0</v>
      </c>
      <c r="K10">
        <f>+COBERTURA!G14</f>
        <v>0</v>
      </c>
      <c r="L10">
        <f t="shared" si="35"/>
        <v>0</v>
      </c>
      <c r="M10" t="e">
        <f>+COBERTURA!H14</f>
        <v>#REF!</v>
      </c>
      <c r="N10" t="e">
        <f t="shared" si="0"/>
        <v>#REF!</v>
      </c>
      <c r="O10">
        <f t="shared" si="1"/>
        <v>0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 t="e">
        <f t="shared" si="6"/>
        <v>#REF!</v>
      </c>
      <c r="U10">
        <f t="shared" si="7"/>
        <v>1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t="e">
        <f t="shared" si="12"/>
        <v>#REF!</v>
      </c>
      <c r="AA10">
        <f t="shared" si="13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 t="e">
        <f t="shared" si="18"/>
        <v>#REF!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 t="e">
        <f t="shared" si="24"/>
        <v>#REF!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 t="e">
        <f t="shared" si="30"/>
        <v>#REF!</v>
      </c>
    </row>
    <row r="11" spans="1:44" x14ac:dyDescent="0.2">
      <c r="A11">
        <f>+COBERTURA!A15</f>
        <v>7</v>
      </c>
      <c r="B11">
        <f>+COBERTURA!B15</f>
        <v>3</v>
      </c>
      <c r="C11">
        <f>+COBERTURA!C15</f>
        <v>1</v>
      </c>
      <c r="D11">
        <f t="shared" si="31"/>
        <v>0</v>
      </c>
      <c r="E11">
        <f>+COBERTURA!D15</f>
        <v>0</v>
      </c>
      <c r="F11">
        <f t="shared" si="32"/>
        <v>0</v>
      </c>
      <c r="G11">
        <f>+COBERTURA!E15</f>
        <v>0</v>
      </c>
      <c r="H11">
        <f t="shared" si="33"/>
        <v>0</v>
      </c>
      <c r="I11">
        <f>+COBERTURA!F15</f>
        <v>0</v>
      </c>
      <c r="J11">
        <f t="shared" si="34"/>
        <v>0</v>
      </c>
      <c r="K11">
        <f>+COBERTURA!G15</f>
        <v>0</v>
      </c>
      <c r="L11">
        <f t="shared" si="35"/>
        <v>0</v>
      </c>
      <c r="M11" t="e">
        <f>+COBERTURA!H15</f>
        <v>#REF!</v>
      </c>
      <c r="N11" t="e">
        <f t="shared" si="0"/>
        <v>#REF!</v>
      </c>
      <c r="O11">
        <f t="shared" si="1"/>
        <v>0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 t="e">
        <f t="shared" si="6"/>
        <v>#REF!</v>
      </c>
      <c r="U11">
        <f t="shared" si="7"/>
        <v>1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t="e">
        <f t="shared" si="12"/>
        <v>#REF!</v>
      </c>
      <c r="AA11">
        <f t="shared" si="13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 t="e">
        <f t="shared" si="18"/>
        <v>#REF!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 t="e">
        <f t="shared" si="24"/>
        <v>#REF!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 t="e">
        <f t="shared" si="30"/>
        <v>#REF!</v>
      </c>
    </row>
    <row r="12" spans="1:44" x14ac:dyDescent="0.2">
      <c r="A12">
        <f>+COBERTURA!A16</f>
        <v>8</v>
      </c>
      <c r="B12">
        <f>+COBERTURA!B16</f>
        <v>3</v>
      </c>
      <c r="C12">
        <f>+COBERTURA!C16</f>
        <v>1</v>
      </c>
      <c r="D12">
        <f t="shared" si="31"/>
        <v>0</v>
      </c>
      <c r="E12">
        <f>+COBERTURA!D16</f>
        <v>0</v>
      </c>
      <c r="F12">
        <f t="shared" si="32"/>
        <v>0</v>
      </c>
      <c r="G12">
        <f>+COBERTURA!E16</f>
        <v>0</v>
      </c>
      <c r="H12">
        <f t="shared" si="33"/>
        <v>0</v>
      </c>
      <c r="I12">
        <f>+COBERTURA!F16</f>
        <v>0</v>
      </c>
      <c r="J12">
        <f t="shared" si="34"/>
        <v>0</v>
      </c>
      <c r="K12">
        <f>+COBERTURA!G16</f>
        <v>0</v>
      </c>
      <c r="L12">
        <f t="shared" si="35"/>
        <v>0</v>
      </c>
      <c r="M12" t="e">
        <f>+COBERTURA!H16</f>
        <v>#REF!</v>
      </c>
      <c r="N12" t="e">
        <f t="shared" si="0"/>
        <v>#REF!</v>
      </c>
      <c r="O12">
        <f t="shared" si="1"/>
        <v>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 t="e">
        <f t="shared" si="6"/>
        <v>#REF!</v>
      </c>
      <c r="U12">
        <f t="shared" si="7"/>
        <v>1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t="e">
        <f t="shared" si="12"/>
        <v>#REF!</v>
      </c>
      <c r="AA12">
        <f t="shared" si="13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 t="e">
        <f t="shared" si="18"/>
        <v>#REF!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 t="e">
        <f t="shared" si="24"/>
        <v>#REF!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 t="e">
        <f t="shared" si="30"/>
        <v>#REF!</v>
      </c>
    </row>
    <row r="13" spans="1:44" x14ac:dyDescent="0.2">
      <c r="A13">
        <f>+COBERTURA!A17</f>
        <v>9</v>
      </c>
      <c r="B13">
        <f>+COBERTURA!B17</f>
        <v>3</v>
      </c>
      <c r="C13">
        <f>+COBERTURA!C17</f>
        <v>1</v>
      </c>
      <c r="D13">
        <f t="shared" si="31"/>
        <v>0</v>
      </c>
      <c r="E13">
        <f>+COBERTURA!D17</f>
        <v>0</v>
      </c>
      <c r="F13">
        <f t="shared" si="32"/>
        <v>0</v>
      </c>
      <c r="G13">
        <f>+COBERTURA!E17</f>
        <v>0</v>
      </c>
      <c r="H13">
        <f t="shared" si="33"/>
        <v>0</v>
      </c>
      <c r="I13">
        <f>+COBERTURA!F17</f>
        <v>0</v>
      </c>
      <c r="J13">
        <f t="shared" si="34"/>
        <v>0</v>
      </c>
      <c r="K13">
        <f>+COBERTURA!G17</f>
        <v>0</v>
      </c>
      <c r="L13">
        <f t="shared" si="35"/>
        <v>0</v>
      </c>
      <c r="M13" t="e">
        <f>+COBERTURA!H17</f>
        <v>#REF!</v>
      </c>
      <c r="N13" t="e">
        <f t="shared" si="0"/>
        <v>#REF!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 t="e">
        <f t="shared" si="6"/>
        <v>#REF!</v>
      </c>
      <c r="U13">
        <f t="shared" si="7"/>
        <v>1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t="e">
        <f t="shared" si="12"/>
        <v>#REF!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 t="e">
        <f t="shared" si="18"/>
        <v>#REF!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 t="e">
        <f t="shared" si="24"/>
        <v>#REF!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 t="e">
        <f t="shared" si="30"/>
        <v>#REF!</v>
      </c>
    </row>
    <row r="14" spans="1:44" x14ac:dyDescent="0.2">
      <c r="A14">
        <f>+COBERTURA!A18</f>
        <v>10</v>
      </c>
      <c r="B14">
        <f>+COBERTURA!B18</f>
        <v>3</v>
      </c>
      <c r="C14">
        <f>+COBERTURA!C18</f>
        <v>1</v>
      </c>
      <c r="D14">
        <f t="shared" si="31"/>
        <v>0</v>
      </c>
      <c r="E14">
        <f>+COBERTURA!D18</f>
        <v>0</v>
      </c>
      <c r="F14">
        <f t="shared" si="32"/>
        <v>0</v>
      </c>
      <c r="G14">
        <f>+COBERTURA!E18</f>
        <v>0</v>
      </c>
      <c r="H14">
        <f t="shared" si="33"/>
        <v>0</v>
      </c>
      <c r="I14">
        <f>+COBERTURA!F18</f>
        <v>0</v>
      </c>
      <c r="J14">
        <f t="shared" si="34"/>
        <v>0</v>
      </c>
      <c r="K14">
        <f>+COBERTURA!G18</f>
        <v>0</v>
      </c>
      <c r="L14">
        <f t="shared" si="35"/>
        <v>0</v>
      </c>
      <c r="M14" t="e">
        <f>+COBERTURA!H18</f>
        <v>#REF!</v>
      </c>
      <c r="N14" t="e">
        <f t="shared" si="0"/>
        <v>#REF!</v>
      </c>
      <c r="O14">
        <f t="shared" si="1"/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 t="e">
        <f t="shared" si="6"/>
        <v>#REF!</v>
      </c>
      <c r="U14">
        <f t="shared" si="7"/>
        <v>1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t="e">
        <f t="shared" si="12"/>
        <v>#REF!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 t="e">
        <f t="shared" si="18"/>
        <v>#REF!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 t="e">
        <f t="shared" si="24"/>
        <v>#REF!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t="e">
        <f t="shared" si="30"/>
        <v>#REF!</v>
      </c>
    </row>
    <row r="15" spans="1:44" x14ac:dyDescent="0.2">
      <c r="A15">
        <f>+COBERTURA!A19</f>
        <v>11</v>
      </c>
      <c r="B15">
        <f>+COBERTURA!B19</f>
        <v>3</v>
      </c>
      <c r="C15">
        <f>+COBERTURA!C19</f>
        <v>1</v>
      </c>
      <c r="D15">
        <f t="shared" si="31"/>
        <v>0</v>
      </c>
      <c r="E15">
        <f>+COBERTURA!D19</f>
        <v>0</v>
      </c>
      <c r="F15">
        <f t="shared" si="32"/>
        <v>0</v>
      </c>
      <c r="G15">
        <f>+COBERTURA!E19</f>
        <v>0</v>
      </c>
      <c r="H15">
        <f t="shared" si="33"/>
        <v>0</v>
      </c>
      <c r="I15">
        <f>+COBERTURA!F19</f>
        <v>0</v>
      </c>
      <c r="J15">
        <f t="shared" si="34"/>
        <v>0</v>
      </c>
      <c r="K15">
        <f>+COBERTURA!G19</f>
        <v>0</v>
      </c>
      <c r="L15">
        <f t="shared" si="35"/>
        <v>0</v>
      </c>
      <c r="M15" t="e">
        <f>+COBERTURA!H19</f>
        <v>#REF!</v>
      </c>
      <c r="N15" t="e">
        <f t="shared" si="0"/>
        <v>#REF!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 t="e">
        <f t="shared" si="6"/>
        <v>#REF!</v>
      </c>
      <c r="U15">
        <f t="shared" si="7"/>
        <v>1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t="e">
        <f t="shared" si="12"/>
        <v>#REF!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 t="e">
        <f t="shared" si="18"/>
        <v>#REF!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 t="e">
        <f t="shared" si="24"/>
        <v>#REF!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 t="e">
        <f t="shared" si="30"/>
        <v>#REF!</v>
      </c>
    </row>
    <row r="16" spans="1:44" x14ac:dyDescent="0.2">
      <c r="A16">
        <f>+COBERTURA!A20</f>
        <v>12</v>
      </c>
      <c r="B16">
        <f>+COBERTURA!B20</f>
        <v>3</v>
      </c>
      <c r="C16">
        <f>+COBERTURA!C20</f>
        <v>1</v>
      </c>
      <c r="D16">
        <f t="shared" si="31"/>
        <v>0</v>
      </c>
      <c r="E16">
        <f>+COBERTURA!D20</f>
        <v>0</v>
      </c>
      <c r="F16">
        <f t="shared" si="32"/>
        <v>0</v>
      </c>
      <c r="G16">
        <f>+COBERTURA!E20</f>
        <v>0</v>
      </c>
      <c r="H16">
        <f t="shared" si="33"/>
        <v>0</v>
      </c>
      <c r="I16">
        <f>+COBERTURA!F20</f>
        <v>0</v>
      </c>
      <c r="J16">
        <f t="shared" si="34"/>
        <v>0</v>
      </c>
      <c r="K16">
        <f>+COBERTURA!G20</f>
        <v>0</v>
      </c>
      <c r="L16">
        <f t="shared" si="35"/>
        <v>0</v>
      </c>
      <c r="M16" t="e">
        <f>+COBERTURA!H20</f>
        <v>#REF!</v>
      </c>
      <c r="N16" t="e">
        <f t="shared" si="0"/>
        <v>#REF!</v>
      </c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 t="e">
        <f t="shared" si="6"/>
        <v>#REF!</v>
      </c>
      <c r="U16">
        <f t="shared" si="7"/>
        <v>1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t="e">
        <f t="shared" si="12"/>
        <v>#REF!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 t="e">
        <f t="shared" si="18"/>
        <v>#REF!</v>
      </c>
      <c r="AG16">
        <f t="shared" si="19"/>
        <v>0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 t="e">
        <f t="shared" si="24"/>
        <v>#REF!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0</v>
      </c>
      <c r="AR16" t="e">
        <f t="shared" si="30"/>
        <v>#REF!</v>
      </c>
    </row>
    <row r="17" spans="1:44" x14ac:dyDescent="0.2">
      <c r="A17">
        <f>+COBERTURA!A21</f>
        <v>13</v>
      </c>
      <c r="B17">
        <f>+COBERTURA!B21</f>
        <v>2</v>
      </c>
      <c r="C17">
        <f>+COBERTURA!C21</f>
        <v>1</v>
      </c>
      <c r="D17">
        <f t="shared" si="31"/>
        <v>0</v>
      </c>
      <c r="E17">
        <f>+COBERTURA!D21</f>
        <v>0</v>
      </c>
      <c r="F17">
        <f t="shared" si="32"/>
        <v>0</v>
      </c>
      <c r="G17">
        <f>+COBERTURA!E21</f>
        <v>0</v>
      </c>
      <c r="H17">
        <f t="shared" si="33"/>
        <v>0</v>
      </c>
      <c r="I17">
        <f>+COBERTURA!F21</f>
        <v>0</v>
      </c>
      <c r="J17">
        <f t="shared" si="34"/>
        <v>0</v>
      </c>
      <c r="K17">
        <f>+COBERTURA!G21</f>
        <v>0</v>
      </c>
      <c r="L17">
        <f t="shared" si="35"/>
        <v>0</v>
      </c>
      <c r="M17" t="e">
        <f>+COBERTURA!H21</f>
        <v>#REF!</v>
      </c>
      <c r="N17" t="e">
        <f t="shared" si="0"/>
        <v>#REF!</v>
      </c>
      <c r="O17">
        <f t="shared" si="1"/>
        <v>1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 t="e">
        <f t="shared" si="6"/>
        <v>#REF!</v>
      </c>
      <c r="U17">
        <f t="shared" si="7"/>
        <v>0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  <c r="Z17" t="e">
        <f t="shared" si="12"/>
        <v>#REF!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 t="e">
        <f t="shared" si="18"/>
        <v>#REF!</v>
      </c>
      <c r="AG17">
        <f t="shared" si="19"/>
        <v>0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 t="e">
        <f t="shared" si="24"/>
        <v>#REF!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0</v>
      </c>
      <c r="AR17" t="e">
        <f t="shared" si="30"/>
        <v>#REF!</v>
      </c>
    </row>
    <row r="18" spans="1:44" x14ac:dyDescent="0.2">
      <c r="A18">
        <f>+COBERTURA!A22</f>
        <v>14</v>
      </c>
      <c r="B18">
        <f>+COBERTURA!B22</f>
        <v>2</v>
      </c>
      <c r="C18">
        <f>+COBERTURA!C22</f>
        <v>1</v>
      </c>
      <c r="D18">
        <f t="shared" si="31"/>
        <v>0</v>
      </c>
      <c r="E18">
        <f>+COBERTURA!D22</f>
        <v>0</v>
      </c>
      <c r="F18">
        <f t="shared" si="32"/>
        <v>0</v>
      </c>
      <c r="G18">
        <f>+COBERTURA!E22</f>
        <v>0</v>
      </c>
      <c r="H18">
        <f t="shared" si="33"/>
        <v>0</v>
      </c>
      <c r="I18">
        <f>+COBERTURA!F22</f>
        <v>0</v>
      </c>
      <c r="J18">
        <f t="shared" si="34"/>
        <v>0</v>
      </c>
      <c r="K18">
        <f>+COBERTURA!G22</f>
        <v>0</v>
      </c>
      <c r="L18">
        <f t="shared" si="35"/>
        <v>0</v>
      </c>
      <c r="M18" t="e">
        <f>+COBERTURA!H22</f>
        <v>#REF!</v>
      </c>
      <c r="N18" t="e">
        <f t="shared" si="0"/>
        <v>#REF!</v>
      </c>
      <c r="O18">
        <f t="shared" si="1"/>
        <v>1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 t="e">
        <f t="shared" si="6"/>
        <v>#REF!</v>
      </c>
      <c r="U18">
        <f t="shared" si="7"/>
        <v>0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 t="e">
        <f t="shared" si="12"/>
        <v>#REF!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 t="e">
        <f t="shared" si="18"/>
        <v>#REF!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 t="e">
        <f t="shared" si="24"/>
        <v>#REF!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t="e">
        <f t="shared" si="30"/>
        <v>#REF!</v>
      </c>
    </row>
    <row r="19" spans="1:44" x14ac:dyDescent="0.2">
      <c r="A19">
        <f>+COBERTURA!A23</f>
        <v>15</v>
      </c>
      <c r="B19">
        <f>+COBERTURA!B23</f>
        <v>2</v>
      </c>
      <c r="C19">
        <f>+COBERTURA!C23</f>
        <v>1</v>
      </c>
      <c r="D19">
        <f t="shared" si="31"/>
        <v>0</v>
      </c>
      <c r="E19">
        <f>+COBERTURA!D23</f>
        <v>0</v>
      </c>
      <c r="F19">
        <f t="shared" si="32"/>
        <v>0</v>
      </c>
      <c r="G19">
        <f>+COBERTURA!E23</f>
        <v>0</v>
      </c>
      <c r="H19">
        <f t="shared" si="33"/>
        <v>0</v>
      </c>
      <c r="I19">
        <f>+COBERTURA!F23</f>
        <v>0</v>
      </c>
      <c r="J19">
        <f t="shared" si="34"/>
        <v>0</v>
      </c>
      <c r="K19">
        <f>+COBERTURA!G23</f>
        <v>0</v>
      </c>
      <c r="L19">
        <f t="shared" si="35"/>
        <v>0</v>
      </c>
      <c r="M19" t="e">
        <f>+COBERTURA!H23</f>
        <v>#REF!</v>
      </c>
      <c r="N19" t="e">
        <f t="shared" si="0"/>
        <v>#REF!</v>
      </c>
      <c r="O19">
        <f t="shared" si="1"/>
        <v>1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 t="e">
        <f t="shared" si="6"/>
        <v>#REF!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 t="e">
        <f t="shared" si="12"/>
        <v>#REF!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 t="e">
        <f t="shared" si="18"/>
        <v>#REF!</v>
      </c>
      <c r="AG19">
        <f t="shared" si="19"/>
        <v>0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 t="e">
        <f t="shared" si="24"/>
        <v>#REF!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0</v>
      </c>
      <c r="AR19" t="e">
        <f t="shared" si="30"/>
        <v>#REF!</v>
      </c>
    </row>
    <row r="20" spans="1:44" x14ac:dyDescent="0.2">
      <c r="A20">
        <f>+COBERTURA!A24</f>
        <v>16</v>
      </c>
      <c r="B20">
        <f>+COBERTURA!B24</f>
        <v>2</v>
      </c>
      <c r="C20">
        <f>+COBERTURA!C24</f>
        <v>1</v>
      </c>
      <c r="D20">
        <f t="shared" si="31"/>
        <v>0</v>
      </c>
      <c r="E20">
        <f>+COBERTURA!D24</f>
        <v>0</v>
      </c>
      <c r="F20">
        <f t="shared" si="32"/>
        <v>0</v>
      </c>
      <c r="G20">
        <f>+COBERTURA!E24</f>
        <v>0</v>
      </c>
      <c r="H20">
        <f t="shared" si="33"/>
        <v>0</v>
      </c>
      <c r="I20">
        <f>+COBERTURA!F24</f>
        <v>0</v>
      </c>
      <c r="J20">
        <f t="shared" si="34"/>
        <v>0</v>
      </c>
      <c r="K20">
        <f>+COBERTURA!G24</f>
        <v>0</v>
      </c>
      <c r="L20">
        <f t="shared" si="35"/>
        <v>0</v>
      </c>
      <c r="M20" t="e">
        <f>+COBERTURA!H24</f>
        <v>#REF!</v>
      </c>
      <c r="N20" t="e">
        <f t="shared" si="0"/>
        <v>#REF!</v>
      </c>
      <c r="O20">
        <f t="shared" si="1"/>
        <v>1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 t="e">
        <f t="shared" si="6"/>
        <v>#REF!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 t="e">
        <f t="shared" si="12"/>
        <v>#REF!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 t="e">
        <f t="shared" si="18"/>
        <v>#REF!</v>
      </c>
      <c r="AG20">
        <f t="shared" si="19"/>
        <v>0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 t="e">
        <f t="shared" si="24"/>
        <v>#REF!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0</v>
      </c>
      <c r="AR20" t="e">
        <f t="shared" si="30"/>
        <v>#REF!</v>
      </c>
    </row>
    <row r="21" spans="1:44" x14ac:dyDescent="0.2">
      <c r="A21">
        <f>+COBERTURA!A25</f>
        <v>17</v>
      </c>
      <c r="B21">
        <f>+COBERTURA!B25</f>
        <v>2</v>
      </c>
      <c r="C21">
        <f>+COBERTURA!C25</f>
        <v>1</v>
      </c>
      <c r="D21">
        <f t="shared" si="31"/>
        <v>0</v>
      </c>
      <c r="E21">
        <f>+COBERTURA!D25</f>
        <v>0</v>
      </c>
      <c r="F21">
        <f t="shared" si="32"/>
        <v>0</v>
      </c>
      <c r="G21">
        <f>+COBERTURA!E25</f>
        <v>0</v>
      </c>
      <c r="H21">
        <f t="shared" si="33"/>
        <v>0</v>
      </c>
      <c r="I21">
        <f>+COBERTURA!F25</f>
        <v>0</v>
      </c>
      <c r="J21">
        <f t="shared" si="34"/>
        <v>0</v>
      </c>
      <c r="K21">
        <f>+COBERTURA!G25</f>
        <v>0</v>
      </c>
      <c r="L21">
        <f t="shared" si="35"/>
        <v>0</v>
      </c>
      <c r="M21" t="e">
        <f>+COBERTURA!H25</f>
        <v>#REF!</v>
      </c>
      <c r="N21" t="e">
        <f t="shared" si="0"/>
        <v>#REF!</v>
      </c>
      <c r="O21">
        <f t="shared" si="1"/>
        <v>1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 t="e">
        <f t="shared" si="6"/>
        <v>#REF!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0</v>
      </c>
      <c r="Y21">
        <f t="shared" si="11"/>
        <v>0</v>
      </c>
      <c r="Z21" t="e">
        <f t="shared" si="12"/>
        <v>#REF!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 t="e">
        <f t="shared" si="18"/>
        <v>#REF!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 t="e">
        <f t="shared" si="24"/>
        <v>#REF!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t="e">
        <f t="shared" si="30"/>
        <v>#REF!</v>
      </c>
    </row>
    <row r="22" spans="1:44" x14ac:dyDescent="0.2">
      <c r="A22">
        <f>+COBERTURA!A26</f>
        <v>18</v>
      </c>
      <c r="B22">
        <f>+COBERTURA!B26</f>
        <v>2</v>
      </c>
      <c r="C22">
        <f>+COBERTURA!C26</f>
        <v>1</v>
      </c>
      <c r="D22">
        <f t="shared" si="31"/>
        <v>0</v>
      </c>
      <c r="E22">
        <f>+COBERTURA!D26</f>
        <v>0</v>
      </c>
      <c r="F22">
        <f t="shared" si="32"/>
        <v>0</v>
      </c>
      <c r="G22">
        <f>+COBERTURA!E26</f>
        <v>0</v>
      </c>
      <c r="H22">
        <f t="shared" si="33"/>
        <v>0</v>
      </c>
      <c r="I22">
        <f>+COBERTURA!F26</f>
        <v>0</v>
      </c>
      <c r="J22">
        <f t="shared" si="34"/>
        <v>0</v>
      </c>
      <c r="K22">
        <f>+COBERTURA!G26</f>
        <v>0</v>
      </c>
      <c r="L22">
        <f t="shared" si="35"/>
        <v>0</v>
      </c>
      <c r="M22" t="e">
        <f>+COBERTURA!H26</f>
        <v>#REF!</v>
      </c>
      <c r="N22" t="e">
        <f t="shared" si="0"/>
        <v>#REF!</v>
      </c>
      <c r="O22">
        <f t="shared" si="1"/>
        <v>1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 t="e">
        <f t="shared" si="6"/>
        <v>#REF!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 t="e">
        <f t="shared" si="12"/>
        <v>#REF!</v>
      </c>
      <c r="AA22">
        <f t="shared" si="13"/>
        <v>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 t="e">
        <f t="shared" si="18"/>
        <v>#REF!</v>
      </c>
      <c r="AG22">
        <f t="shared" si="19"/>
        <v>0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 t="e">
        <f t="shared" si="24"/>
        <v>#REF!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0</v>
      </c>
      <c r="AR22" t="e">
        <f t="shared" si="30"/>
        <v>#REF!</v>
      </c>
    </row>
    <row r="23" spans="1:44" x14ac:dyDescent="0.2">
      <c r="A23">
        <f>+COBERTURA!A27</f>
        <v>19</v>
      </c>
      <c r="B23">
        <f>+COBERTURA!B27</f>
        <v>2</v>
      </c>
      <c r="C23">
        <f>+COBERTURA!C27</f>
        <v>1</v>
      </c>
      <c r="D23">
        <f t="shared" si="31"/>
        <v>0</v>
      </c>
      <c r="E23">
        <f>+COBERTURA!D27</f>
        <v>0</v>
      </c>
      <c r="F23">
        <f t="shared" si="32"/>
        <v>0</v>
      </c>
      <c r="G23">
        <f>+COBERTURA!E27</f>
        <v>0</v>
      </c>
      <c r="H23">
        <f t="shared" si="33"/>
        <v>0</v>
      </c>
      <c r="I23">
        <f>+COBERTURA!F27</f>
        <v>0</v>
      </c>
      <c r="J23">
        <f t="shared" si="34"/>
        <v>0</v>
      </c>
      <c r="K23">
        <f>+COBERTURA!G27</f>
        <v>0</v>
      </c>
      <c r="L23">
        <f t="shared" si="35"/>
        <v>0</v>
      </c>
      <c r="M23" t="e">
        <f>+COBERTURA!H27</f>
        <v>#REF!</v>
      </c>
      <c r="N23" t="e">
        <f t="shared" si="0"/>
        <v>#REF!</v>
      </c>
      <c r="O23">
        <f t="shared" si="1"/>
        <v>1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 t="e">
        <f t="shared" si="6"/>
        <v>#REF!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  <c r="Z23" t="e">
        <f t="shared" si="12"/>
        <v>#REF!</v>
      </c>
      <c r="AA23">
        <f t="shared" si="13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 t="e">
        <f t="shared" si="18"/>
        <v>#REF!</v>
      </c>
      <c r="AG23">
        <f t="shared" si="19"/>
        <v>0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 t="e">
        <f t="shared" si="24"/>
        <v>#REF!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0</v>
      </c>
      <c r="AR23" t="e">
        <f t="shared" si="30"/>
        <v>#REF!</v>
      </c>
    </row>
    <row r="24" spans="1:44" x14ac:dyDescent="0.2">
      <c r="A24">
        <f>+COBERTURA!A28</f>
        <v>20</v>
      </c>
      <c r="B24">
        <f>+COBERTURA!B28</f>
        <v>2</v>
      </c>
      <c r="C24">
        <f>+COBERTURA!C28</f>
        <v>1</v>
      </c>
      <c r="D24">
        <f t="shared" si="31"/>
        <v>0</v>
      </c>
      <c r="E24">
        <f>+COBERTURA!D28</f>
        <v>0</v>
      </c>
      <c r="F24">
        <f t="shared" si="32"/>
        <v>0</v>
      </c>
      <c r="G24">
        <f>+COBERTURA!E28</f>
        <v>0</v>
      </c>
      <c r="H24">
        <f t="shared" si="33"/>
        <v>0</v>
      </c>
      <c r="I24">
        <f>+COBERTURA!F28</f>
        <v>0</v>
      </c>
      <c r="J24">
        <f t="shared" si="34"/>
        <v>0</v>
      </c>
      <c r="K24">
        <f>+COBERTURA!G28</f>
        <v>0</v>
      </c>
      <c r="L24">
        <f t="shared" si="35"/>
        <v>0</v>
      </c>
      <c r="M24" t="e">
        <f>+COBERTURA!H28</f>
        <v>#REF!</v>
      </c>
      <c r="N24" t="e">
        <f t="shared" si="0"/>
        <v>#REF!</v>
      </c>
      <c r="O24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 t="e">
        <f t="shared" si="6"/>
        <v>#REF!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 t="e">
        <f t="shared" si="12"/>
        <v>#REF!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 t="e">
        <f t="shared" si="18"/>
        <v>#REF!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 t="e">
        <f t="shared" si="24"/>
        <v>#REF!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t="e">
        <f t="shared" si="30"/>
        <v>#REF!</v>
      </c>
    </row>
    <row r="25" spans="1:44" x14ac:dyDescent="0.2">
      <c r="A25">
        <f>+COBERTURA!A29</f>
        <v>21</v>
      </c>
      <c r="B25">
        <f>+COBERTURA!B29</f>
        <v>2</v>
      </c>
      <c r="C25">
        <f>+COBERTURA!C29</f>
        <v>1</v>
      </c>
      <c r="D25">
        <f t="shared" si="31"/>
        <v>0</v>
      </c>
      <c r="E25">
        <f>+COBERTURA!D29</f>
        <v>0</v>
      </c>
      <c r="F25">
        <f t="shared" si="32"/>
        <v>0</v>
      </c>
      <c r="G25">
        <f>+COBERTURA!E29</f>
        <v>0</v>
      </c>
      <c r="H25">
        <f t="shared" si="33"/>
        <v>0</v>
      </c>
      <c r="I25">
        <f>+COBERTURA!F29</f>
        <v>0</v>
      </c>
      <c r="J25">
        <f t="shared" si="34"/>
        <v>0</v>
      </c>
      <c r="K25">
        <f>+COBERTURA!G29</f>
        <v>0</v>
      </c>
      <c r="L25">
        <f t="shared" si="35"/>
        <v>0</v>
      </c>
      <c r="M25" t="e">
        <f>+COBERTURA!H29</f>
        <v>#REF!</v>
      </c>
      <c r="N25" t="e">
        <f t="shared" si="0"/>
        <v>#REF!</v>
      </c>
      <c r="O25">
        <f t="shared" si="1"/>
        <v>1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 t="e">
        <f t="shared" si="6"/>
        <v>#REF!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 t="e">
        <f t="shared" si="12"/>
        <v>#REF!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17"/>
        <v>0</v>
      </c>
      <c r="AF25" t="e">
        <f t="shared" si="18"/>
        <v>#REF!</v>
      </c>
      <c r="AG25">
        <f t="shared" si="19"/>
        <v>0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 t="e">
        <f t="shared" si="24"/>
        <v>#REF!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0</v>
      </c>
      <c r="AR25" t="e">
        <f t="shared" si="30"/>
        <v>#REF!</v>
      </c>
    </row>
    <row r="26" spans="1:44" x14ac:dyDescent="0.2">
      <c r="A26">
        <f>+COBERTURA!A30</f>
        <v>22</v>
      </c>
      <c r="B26">
        <f>+COBERTURA!B30</f>
        <v>2</v>
      </c>
      <c r="C26">
        <f>+COBERTURA!C30</f>
        <v>1</v>
      </c>
      <c r="D26">
        <f t="shared" si="31"/>
        <v>0</v>
      </c>
      <c r="E26">
        <f>+COBERTURA!D30</f>
        <v>0</v>
      </c>
      <c r="F26">
        <f t="shared" si="32"/>
        <v>0</v>
      </c>
      <c r="G26">
        <f>+COBERTURA!E30</f>
        <v>0</v>
      </c>
      <c r="H26">
        <f t="shared" si="33"/>
        <v>0</v>
      </c>
      <c r="I26">
        <f>+COBERTURA!F30</f>
        <v>0</v>
      </c>
      <c r="J26">
        <f t="shared" si="34"/>
        <v>0</v>
      </c>
      <c r="K26">
        <f>+COBERTURA!G30</f>
        <v>0</v>
      </c>
      <c r="L26">
        <f t="shared" si="35"/>
        <v>0</v>
      </c>
      <c r="M26" t="e">
        <f>+COBERTURA!H30</f>
        <v>#REF!</v>
      </c>
      <c r="N26" t="e">
        <f t="shared" si="0"/>
        <v>#REF!</v>
      </c>
      <c r="O26">
        <f t="shared" si="1"/>
        <v>1</v>
      </c>
      <c r="P26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  <c r="T26" t="e">
        <f t="shared" si="6"/>
        <v>#REF!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0</v>
      </c>
      <c r="Y26">
        <f t="shared" si="11"/>
        <v>0</v>
      </c>
      <c r="Z26" t="e">
        <f t="shared" si="12"/>
        <v>#REF!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 t="e">
        <f t="shared" si="18"/>
        <v>#REF!</v>
      </c>
      <c r="AG26">
        <f t="shared" si="19"/>
        <v>0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 t="e">
        <f t="shared" si="24"/>
        <v>#REF!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0</v>
      </c>
      <c r="AR26" t="e">
        <f t="shared" si="30"/>
        <v>#REF!</v>
      </c>
    </row>
    <row r="27" spans="1:44" x14ac:dyDescent="0.2">
      <c r="A27">
        <f>+COBERTURA!A31</f>
        <v>23</v>
      </c>
      <c r="B27">
        <f>+COBERTURA!B31</f>
        <v>2</v>
      </c>
      <c r="C27">
        <f>+COBERTURA!C31</f>
        <v>1</v>
      </c>
      <c r="D27">
        <f t="shared" si="31"/>
        <v>0</v>
      </c>
      <c r="E27">
        <f>+COBERTURA!D31</f>
        <v>0</v>
      </c>
      <c r="F27">
        <f t="shared" si="32"/>
        <v>0</v>
      </c>
      <c r="G27">
        <f>+COBERTURA!E31</f>
        <v>0</v>
      </c>
      <c r="H27">
        <f t="shared" si="33"/>
        <v>0</v>
      </c>
      <c r="I27">
        <f>+COBERTURA!F31</f>
        <v>0</v>
      </c>
      <c r="J27">
        <f t="shared" si="34"/>
        <v>0</v>
      </c>
      <c r="K27">
        <f>+COBERTURA!G31</f>
        <v>0</v>
      </c>
      <c r="L27">
        <f t="shared" si="35"/>
        <v>0</v>
      </c>
      <c r="M27" t="e">
        <f>+COBERTURA!H31</f>
        <v>#REF!</v>
      </c>
      <c r="N27" t="e">
        <f t="shared" si="0"/>
        <v>#REF!</v>
      </c>
      <c r="O27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 t="e">
        <f t="shared" si="6"/>
        <v>#REF!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 t="e">
        <f t="shared" si="12"/>
        <v>#REF!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 t="e">
        <f t="shared" si="18"/>
        <v>#REF!</v>
      </c>
      <c r="AG27">
        <f t="shared" si="19"/>
        <v>0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 t="e">
        <f t="shared" si="24"/>
        <v>#REF!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0</v>
      </c>
      <c r="AR27" t="e">
        <f t="shared" si="30"/>
        <v>#REF!</v>
      </c>
    </row>
    <row r="28" spans="1:44" x14ac:dyDescent="0.2">
      <c r="A28">
        <f>+COBERTURA!A32</f>
        <v>24</v>
      </c>
      <c r="B28">
        <f>+COBERTURA!B32</f>
        <v>2</v>
      </c>
      <c r="C28">
        <f>+COBERTURA!C32</f>
        <v>1</v>
      </c>
      <c r="D28">
        <f t="shared" si="31"/>
        <v>0</v>
      </c>
      <c r="E28">
        <f>+COBERTURA!D32</f>
        <v>0</v>
      </c>
      <c r="F28">
        <f t="shared" si="32"/>
        <v>0</v>
      </c>
      <c r="G28">
        <f>+COBERTURA!E32</f>
        <v>0</v>
      </c>
      <c r="H28">
        <f t="shared" si="33"/>
        <v>0</v>
      </c>
      <c r="I28">
        <f>+COBERTURA!F32</f>
        <v>0</v>
      </c>
      <c r="J28">
        <f t="shared" si="34"/>
        <v>0</v>
      </c>
      <c r="K28">
        <f>+COBERTURA!G32</f>
        <v>0</v>
      </c>
      <c r="L28">
        <f t="shared" si="35"/>
        <v>0</v>
      </c>
      <c r="M28" t="e">
        <f>+COBERTURA!H32</f>
        <v>#REF!</v>
      </c>
      <c r="N28" t="e">
        <f t="shared" si="0"/>
        <v>#REF!</v>
      </c>
      <c r="O28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5"/>
        <v>0</v>
      </c>
      <c r="T28" t="e">
        <f t="shared" si="6"/>
        <v>#REF!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 t="e">
        <f t="shared" si="12"/>
        <v>#REF!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 t="e">
        <f t="shared" si="18"/>
        <v>#REF!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 t="e">
        <f t="shared" si="24"/>
        <v>#REF!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t="e">
        <f t="shared" si="30"/>
        <v>#REF!</v>
      </c>
    </row>
    <row r="29" spans="1:44" x14ac:dyDescent="0.2">
      <c r="A29">
        <f>+COBERTURA!A33</f>
        <v>25</v>
      </c>
      <c r="B29">
        <f>+COBERTURA!B33</f>
        <v>2</v>
      </c>
      <c r="C29">
        <f>+COBERTURA!C33</f>
        <v>1</v>
      </c>
      <c r="D29">
        <f t="shared" si="31"/>
        <v>0</v>
      </c>
      <c r="E29">
        <f>+COBERTURA!D33</f>
        <v>0</v>
      </c>
      <c r="F29">
        <f t="shared" si="32"/>
        <v>0</v>
      </c>
      <c r="G29">
        <f>+COBERTURA!E33</f>
        <v>0</v>
      </c>
      <c r="H29">
        <f t="shared" si="33"/>
        <v>0</v>
      </c>
      <c r="I29">
        <f>+COBERTURA!F33</f>
        <v>0</v>
      </c>
      <c r="J29">
        <f t="shared" si="34"/>
        <v>0</v>
      </c>
      <c r="K29">
        <f>+COBERTURA!G33</f>
        <v>0</v>
      </c>
      <c r="L29">
        <f t="shared" si="35"/>
        <v>0</v>
      </c>
      <c r="M29" t="e">
        <f>+COBERTURA!H33</f>
        <v>#REF!</v>
      </c>
      <c r="N29" t="e">
        <f t="shared" si="0"/>
        <v>#REF!</v>
      </c>
      <c r="O29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 t="e">
        <f t="shared" si="6"/>
        <v>#REF!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  <c r="Y29">
        <f t="shared" si="11"/>
        <v>0</v>
      </c>
      <c r="Z29" t="e">
        <f t="shared" si="12"/>
        <v>#REF!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 t="e">
        <f t="shared" si="18"/>
        <v>#REF!</v>
      </c>
      <c r="AG29">
        <f t="shared" si="19"/>
        <v>0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 t="e">
        <f t="shared" si="24"/>
        <v>#REF!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</v>
      </c>
      <c r="AR29" t="e">
        <f t="shared" si="30"/>
        <v>#REF!</v>
      </c>
    </row>
    <row r="30" spans="1:44" x14ac:dyDescent="0.2">
      <c r="A30">
        <f>+COBERTURA!A34</f>
        <v>26</v>
      </c>
      <c r="B30">
        <f>+COBERTURA!B34</f>
        <v>2</v>
      </c>
      <c r="C30">
        <f>+COBERTURA!C34</f>
        <v>1</v>
      </c>
      <c r="D30">
        <f t="shared" si="31"/>
        <v>0</v>
      </c>
      <c r="E30">
        <f>+COBERTURA!D34</f>
        <v>0</v>
      </c>
      <c r="F30">
        <f t="shared" si="32"/>
        <v>0</v>
      </c>
      <c r="G30">
        <f>+COBERTURA!E34</f>
        <v>0</v>
      </c>
      <c r="H30">
        <f t="shared" si="33"/>
        <v>0</v>
      </c>
      <c r="I30">
        <f>+COBERTURA!F34</f>
        <v>0</v>
      </c>
      <c r="J30">
        <f t="shared" si="34"/>
        <v>0</v>
      </c>
      <c r="K30">
        <f>+COBERTURA!G34</f>
        <v>0</v>
      </c>
      <c r="L30">
        <f t="shared" si="35"/>
        <v>0</v>
      </c>
      <c r="M30" t="e">
        <f>+COBERTURA!H34</f>
        <v>#REF!</v>
      </c>
      <c r="N30" t="e">
        <f t="shared" si="0"/>
        <v>#REF!</v>
      </c>
      <c r="O30">
        <f t="shared" si="1"/>
        <v>1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 t="e">
        <f t="shared" si="6"/>
        <v>#REF!</v>
      </c>
      <c r="U30">
        <f t="shared" si="7"/>
        <v>0</v>
      </c>
      <c r="V30">
        <f t="shared" si="8"/>
        <v>0</v>
      </c>
      <c r="W30">
        <f t="shared" si="9"/>
        <v>0</v>
      </c>
      <c r="X30">
        <f t="shared" si="10"/>
        <v>0</v>
      </c>
      <c r="Y30">
        <f t="shared" si="11"/>
        <v>0</v>
      </c>
      <c r="Z30" t="e">
        <f t="shared" si="12"/>
        <v>#REF!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 t="e">
        <f t="shared" si="18"/>
        <v>#REF!</v>
      </c>
      <c r="AG30">
        <f t="shared" si="19"/>
        <v>0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 t="e">
        <f t="shared" si="24"/>
        <v>#REF!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</v>
      </c>
      <c r="AR30" t="e">
        <f t="shared" si="30"/>
        <v>#REF!</v>
      </c>
    </row>
    <row r="31" spans="1:44" x14ac:dyDescent="0.2">
      <c r="A31">
        <f>+COBERTURA!A35</f>
        <v>27</v>
      </c>
      <c r="B31">
        <f>+COBERTURA!B35</f>
        <v>2</v>
      </c>
      <c r="C31">
        <f>+COBERTURA!C35</f>
        <v>1</v>
      </c>
      <c r="D31">
        <f t="shared" si="31"/>
        <v>0</v>
      </c>
      <c r="E31">
        <f>+COBERTURA!D35</f>
        <v>0</v>
      </c>
      <c r="F31">
        <f t="shared" si="32"/>
        <v>0</v>
      </c>
      <c r="G31">
        <f>+COBERTURA!E35</f>
        <v>0</v>
      </c>
      <c r="H31">
        <f t="shared" si="33"/>
        <v>0</v>
      </c>
      <c r="I31">
        <f>+COBERTURA!F35</f>
        <v>0</v>
      </c>
      <c r="J31">
        <f t="shared" si="34"/>
        <v>0</v>
      </c>
      <c r="K31">
        <f>+COBERTURA!G35</f>
        <v>0</v>
      </c>
      <c r="L31">
        <f t="shared" si="35"/>
        <v>0</v>
      </c>
      <c r="M31" t="e">
        <f>+COBERTURA!H35</f>
        <v>#REF!</v>
      </c>
      <c r="N31" t="e">
        <f t="shared" si="0"/>
        <v>#REF!</v>
      </c>
      <c r="O31">
        <f t="shared" si="1"/>
        <v>1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 t="e">
        <f t="shared" si="6"/>
        <v>#REF!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 t="shared" si="11"/>
        <v>0</v>
      </c>
      <c r="Z31" t="e">
        <f t="shared" si="12"/>
        <v>#REF!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 t="e">
        <f t="shared" si="18"/>
        <v>#REF!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 t="e">
        <f t="shared" si="24"/>
        <v>#REF!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0</v>
      </c>
      <c r="AR31" t="e">
        <f t="shared" si="30"/>
        <v>#REF!</v>
      </c>
    </row>
    <row r="32" spans="1:44" x14ac:dyDescent="0.2">
      <c r="A32">
        <f>+COBERTURA!A36</f>
        <v>28</v>
      </c>
      <c r="B32">
        <f>+COBERTURA!B36</f>
        <v>3</v>
      </c>
      <c r="C32">
        <f>+COBERTURA!C36</f>
        <v>1</v>
      </c>
      <c r="D32">
        <f t="shared" si="31"/>
        <v>0</v>
      </c>
      <c r="E32">
        <f>+COBERTURA!D36</f>
        <v>0</v>
      </c>
      <c r="F32">
        <f t="shared" si="32"/>
        <v>0</v>
      </c>
      <c r="G32">
        <f>+COBERTURA!E36</f>
        <v>0</v>
      </c>
      <c r="H32">
        <f t="shared" si="33"/>
        <v>0</v>
      </c>
      <c r="I32">
        <f>+COBERTURA!F36</f>
        <v>0</v>
      </c>
      <c r="J32">
        <f t="shared" si="34"/>
        <v>0</v>
      </c>
      <c r="K32">
        <f>+COBERTURA!G36</f>
        <v>0</v>
      </c>
      <c r="L32">
        <f t="shared" si="35"/>
        <v>0</v>
      </c>
      <c r="M32" t="e">
        <f>+COBERTURA!H36</f>
        <v>#REF!</v>
      </c>
      <c r="N32" t="e">
        <f t="shared" si="0"/>
        <v>#REF!</v>
      </c>
      <c r="O32">
        <f t="shared" si="1"/>
        <v>0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5"/>
        <v>0</v>
      </c>
      <c r="T32" t="e">
        <f t="shared" si="6"/>
        <v>#REF!</v>
      </c>
      <c r="U32">
        <f t="shared" si="7"/>
        <v>1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0</v>
      </c>
      <c r="Z32" t="e">
        <f t="shared" si="12"/>
        <v>#REF!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 t="e">
        <f t="shared" si="18"/>
        <v>#REF!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 t="e">
        <f t="shared" si="24"/>
        <v>#REF!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</v>
      </c>
      <c r="AR32" t="e">
        <f t="shared" si="30"/>
        <v>#REF!</v>
      </c>
    </row>
    <row r="33" spans="1:44" x14ac:dyDescent="0.2">
      <c r="A33">
        <f>+COBERTURA!A37</f>
        <v>29</v>
      </c>
      <c r="B33">
        <f>+COBERTURA!B37</f>
        <v>3</v>
      </c>
      <c r="C33">
        <f>+COBERTURA!C37</f>
        <v>1</v>
      </c>
      <c r="D33">
        <f t="shared" si="31"/>
        <v>0</v>
      </c>
      <c r="E33">
        <f>+COBERTURA!D37</f>
        <v>0</v>
      </c>
      <c r="F33">
        <f t="shared" si="32"/>
        <v>0</v>
      </c>
      <c r="G33">
        <f>+COBERTURA!E37</f>
        <v>0</v>
      </c>
      <c r="H33">
        <f t="shared" si="33"/>
        <v>0</v>
      </c>
      <c r="I33">
        <f>+COBERTURA!F37</f>
        <v>0</v>
      </c>
      <c r="J33">
        <f t="shared" si="34"/>
        <v>0</v>
      </c>
      <c r="K33">
        <f>+COBERTURA!G37</f>
        <v>0</v>
      </c>
      <c r="L33">
        <f t="shared" si="35"/>
        <v>0</v>
      </c>
      <c r="M33" t="e">
        <f>+COBERTURA!H37</f>
        <v>#REF!</v>
      </c>
      <c r="N33" t="e">
        <f t="shared" si="0"/>
        <v>#REF!</v>
      </c>
      <c r="O33">
        <f t="shared" si="1"/>
        <v>0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 t="e">
        <f t="shared" si="6"/>
        <v>#REF!</v>
      </c>
      <c r="U33">
        <f t="shared" si="7"/>
        <v>1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  <c r="Z33" t="e">
        <f t="shared" si="12"/>
        <v>#REF!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 t="e">
        <f t="shared" si="18"/>
        <v>#REF!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 t="e">
        <f t="shared" si="24"/>
        <v>#REF!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</v>
      </c>
      <c r="AR33" t="e">
        <f t="shared" si="30"/>
        <v>#REF!</v>
      </c>
    </row>
    <row r="34" spans="1:44" x14ac:dyDescent="0.2">
      <c r="A34">
        <f>+COBERTURA!A38</f>
        <v>30</v>
      </c>
      <c r="B34">
        <f>+COBERTURA!B38</f>
        <v>3</v>
      </c>
      <c r="C34">
        <f>+COBERTURA!C38</f>
        <v>1</v>
      </c>
      <c r="D34">
        <f t="shared" si="31"/>
        <v>0</v>
      </c>
      <c r="E34">
        <f>+COBERTURA!D38</f>
        <v>0</v>
      </c>
      <c r="F34">
        <f t="shared" si="32"/>
        <v>0</v>
      </c>
      <c r="G34">
        <f>+COBERTURA!E38</f>
        <v>0</v>
      </c>
      <c r="H34">
        <f t="shared" si="33"/>
        <v>0</v>
      </c>
      <c r="I34">
        <f>+COBERTURA!F38</f>
        <v>0</v>
      </c>
      <c r="J34">
        <f t="shared" si="34"/>
        <v>0</v>
      </c>
      <c r="K34">
        <f>+COBERTURA!G38</f>
        <v>0</v>
      </c>
      <c r="L34">
        <f t="shared" si="35"/>
        <v>0</v>
      </c>
      <c r="M34" t="e">
        <f>+COBERTURA!H38</f>
        <v>#REF!</v>
      </c>
      <c r="N34" t="e">
        <f t="shared" si="0"/>
        <v>#REF!</v>
      </c>
      <c r="O34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 t="e">
        <f t="shared" si="6"/>
        <v>#REF!</v>
      </c>
      <c r="U34">
        <f t="shared" si="7"/>
        <v>1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  <c r="Z34" t="e">
        <f t="shared" si="12"/>
        <v>#REF!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 t="e">
        <f t="shared" si="18"/>
        <v>#REF!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 t="e">
        <f t="shared" si="24"/>
        <v>#REF!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</v>
      </c>
      <c r="AR34" t="e">
        <f t="shared" si="30"/>
        <v>#REF!</v>
      </c>
    </row>
    <row r="35" spans="1:44" x14ac:dyDescent="0.2">
      <c r="A35">
        <f>+COBERTURA!A39</f>
        <v>31</v>
      </c>
      <c r="B35">
        <f>+COBERTURA!B39</f>
        <v>3</v>
      </c>
      <c r="C35">
        <f>+COBERTURA!C39</f>
        <v>1</v>
      </c>
      <c r="D35">
        <f t="shared" si="31"/>
        <v>0</v>
      </c>
      <c r="E35">
        <f>+COBERTURA!D39</f>
        <v>0</v>
      </c>
      <c r="F35">
        <f t="shared" si="32"/>
        <v>0</v>
      </c>
      <c r="G35">
        <f>+COBERTURA!E39</f>
        <v>0</v>
      </c>
      <c r="H35">
        <f t="shared" si="33"/>
        <v>0</v>
      </c>
      <c r="I35">
        <f>+COBERTURA!F39</f>
        <v>0</v>
      </c>
      <c r="J35">
        <f t="shared" si="34"/>
        <v>0</v>
      </c>
      <c r="K35">
        <f>+COBERTURA!G39</f>
        <v>0</v>
      </c>
      <c r="L35">
        <f t="shared" si="35"/>
        <v>0</v>
      </c>
      <c r="M35" t="e">
        <f>+COBERTURA!H39</f>
        <v>#REF!</v>
      </c>
      <c r="N35" t="e">
        <f t="shared" si="0"/>
        <v>#REF!</v>
      </c>
      <c r="O35">
        <f t="shared" si="1"/>
        <v>0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 t="e">
        <f t="shared" si="6"/>
        <v>#REF!</v>
      </c>
      <c r="U35">
        <f t="shared" si="7"/>
        <v>1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0</v>
      </c>
      <c r="Z35" t="e">
        <f t="shared" si="12"/>
        <v>#REF!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 t="e">
        <f t="shared" si="18"/>
        <v>#REF!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 t="e">
        <f t="shared" si="24"/>
        <v>#REF!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0</v>
      </c>
      <c r="AR35" t="e">
        <f t="shared" si="30"/>
        <v>#REF!</v>
      </c>
    </row>
    <row r="36" spans="1:44" x14ac:dyDescent="0.2">
      <c r="A36">
        <f>+COBERTURA!A40</f>
        <v>32</v>
      </c>
      <c r="B36">
        <f>+COBERTURA!B40</f>
        <v>3</v>
      </c>
      <c r="C36">
        <f>+COBERTURA!C40</f>
        <v>1</v>
      </c>
      <c r="D36">
        <f t="shared" si="31"/>
        <v>0</v>
      </c>
      <c r="E36">
        <f>+COBERTURA!D40</f>
        <v>0</v>
      </c>
      <c r="F36">
        <f t="shared" si="32"/>
        <v>0</v>
      </c>
      <c r="G36">
        <f>+COBERTURA!E40</f>
        <v>0</v>
      </c>
      <c r="H36">
        <f t="shared" si="33"/>
        <v>0</v>
      </c>
      <c r="I36">
        <f>+COBERTURA!F40</f>
        <v>0</v>
      </c>
      <c r="J36">
        <f t="shared" si="34"/>
        <v>0</v>
      </c>
      <c r="K36">
        <f>+COBERTURA!G40</f>
        <v>0</v>
      </c>
      <c r="L36">
        <f t="shared" si="35"/>
        <v>0</v>
      </c>
      <c r="M36" t="e">
        <f>+COBERTURA!H40</f>
        <v>#REF!</v>
      </c>
      <c r="N36" t="e">
        <f t="shared" si="0"/>
        <v>#REF!</v>
      </c>
      <c r="O36">
        <f t="shared" si="1"/>
        <v>0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 t="e">
        <f t="shared" si="6"/>
        <v>#REF!</v>
      </c>
      <c r="U36">
        <f t="shared" si="7"/>
        <v>1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  <c r="Z36" t="e">
        <f t="shared" si="12"/>
        <v>#REF!</v>
      </c>
      <c r="AA36">
        <f t="shared" si="13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 t="e">
        <f t="shared" si="18"/>
        <v>#REF!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 t="e">
        <f t="shared" si="24"/>
        <v>#REF!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t="e">
        <f t="shared" si="30"/>
        <v>#REF!</v>
      </c>
    </row>
    <row r="37" spans="1:44" x14ac:dyDescent="0.2">
      <c r="A37">
        <f>+COBERTURA!A41</f>
        <v>33</v>
      </c>
      <c r="B37">
        <f>+COBERTURA!B41</f>
        <v>3</v>
      </c>
      <c r="C37">
        <f>+COBERTURA!C41</f>
        <v>1</v>
      </c>
      <c r="D37">
        <f t="shared" si="31"/>
        <v>0</v>
      </c>
      <c r="E37">
        <f>+COBERTURA!D41</f>
        <v>0</v>
      </c>
      <c r="F37">
        <f t="shared" si="32"/>
        <v>0</v>
      </c>
      <c r="G37">
        <f>+COBERTURA!E41</f>
        <v>0</v>
      </c>
      <c r="H37">
        <f t="shared" si="33"/>
        <v>0</v>
      </c>
      <c r="I37">
        <f>+COBERTURA!F41</f>
        <v>0</v>
      </c>
      <c r="J37">
        <f t="shared" si="34"/>
        <v>0</v>
      </c>
      <c r="K37">
        <f>+COBERTURA!G41</f>
        <v>0</v>
      </c>
      <c r="L37">
        <f t="shared" si="35"/>
        <v>0</v>
      </c>
      <c r="M37" t="e">
        <f>+COBERTURA!H41</f>
        <v>#REF!</v>
      </c>
      <c r="N37" t="e">
        <f t="shared" si="0"/>
        <v>#REF!</v>
      </c>
      <c r="O37">
        <f t="shared" si="1"/>
        <v>0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 t="e">
        <f t="shared" si="6"/>
        <v>#REF!</v>
      </c>
      <c r="U37">
        <f t="shared" si="7"/>
        <v>1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0</v>
      </c>
      <c r="Z37" t="e">
        <f t="shared" si="12"/>
        <v>#REF!</v>
      </c>
      <c r="AA37">
        <f t="shared" si="13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 t="e">
        <f t="shared" si="18"/>
        <v>#REF!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 t="e">
        <f t="shared" si="24"/>
        <v>#REF!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0</v>
      </c>
      <c r="AR37" t="e">
        <f t="shared" si="30"/>
        <v>#REF!</v>
      </c>
    </row>
    <row r="38" spans="1:44" x14ac:dyDescent="0.2">
      <c r="A38">
        <f>+COBERTURA!A42</f>
        <v>34</v>
      </c>
      <c r="B38">
        <f>+COBERTURA!B42</f>
        <v>3</v>
      </c>
      <c r="C38">
        <f>+COBERTURA!C42</f>
        <v>1</v>
      </c>
      <c r="D38">
        <f t="shared" si="31"/>
        <v>0</v>
      </c>
      <c r="E38">
        <f>+COBERTURA!D42</f>
        <v>0</v>
      </c>
      <c r="F38">
        <f t="shared" si="32"/>
        <v>0</v>
      </c>
      <c r="G38">
        <f>+COBERTURA!E42</f>
        <v>0</v>
      </c>
      <c r="H38">
        <f t="shared" si="33"/>
        <v>0</v>
      </c>
      <c r="I38">
        <f>+COBERTURA!F42</f>
        <v>0</v>
      </c>
      <c r="J38">
        <f t="shared" si="34"/>
        <v>0</v>
      </c>
      <c r="K38">
        <f>+COBERTURA!G42</f>
        <v>0</v>
      </c>
      <c r="L38">
        <f t="shared" si="35"/>
        <v>0</v>
      </c>
      <c r="M38" t="e">
        <f>+COBERTURA!H42</f>
        <v>#REF!</v>
      </c>
      <c r="N38" t="e">
        <f t="shared" si="0"/>
        <v>#REF!</v>
      </c>
      <c r="O38">
        <f t="shared" si="1"/>
        <v>0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 t="e">
        <f t="shared" si="6"/>
        <v>#REF!</v>
      </c>
      <c r="U38">
        <f t="shared" si="7"/>
        <v>1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0</v>
      </c>
      <c r="Z38" t="e">
        <f t="shared" si="12"/>
        <v>#REF!</v>
      </c>
      <c r="AA38">
        <f t="shared" si="13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 t="e">
        <f t="shared" si="18"/>
        <v>#REF!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 t="e">
        <f t="shared" si="24"/>
        <v>#REF!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0</v>
      </c>
      <c r="AR38" t="e">
        <f t="shared" si="30"/>
        <v>#REF!</v>
      </c>
    </row>
    <row r="39" spans="1:44" x14ac:dyDescent="0.2">
      <c r="A39">
        <f>+COBERTURA!A43</f>
        <v>35</v>
      </c>
      <c r="B39">
        <f>+COBERTURA!B43</f>
        <v>2</v>
      </c>
      <c r="C39">
        <f>+COBERTURA!C43</f>
        <v>1</v>
      </c>
      <c r="D39">
        <f t="shared" si="31"/>
        <v>0</v>
      </c>
      <c r="E39">
        <f>+COBERTURA!D43</f>
        <v>0</v>
      </c>
      <c r="F39">
        <f t="shared" si="32"/>
        <v>0</v>
      </c>
      <c r="G39">
        <f>+COBERTURA!E43</f>
        <v>0</v>
      </c>
      <c r="H39">
        <f t="shared" si="33"/>
        <v>0</v>
      </c>
      <c r="I39">
        <f>+COBERTURA!F43</f>
        <v>0</v>
      </c>
      <c r="J39">
        <f t="shared" si="34"/>
        <v>0</v>
      </c>
      <c r="K39">
        <f>+COBERTURA!G43</f>
        <v>0</v>
      </c>
      <c r="L39">
        <f t="shared" si="35"/>
        <v>0</v>
      </c>
      <c r="M39" t="e">
        <f>+COBERTURA!H43</f>
        <v>#REF!</v>
      </c>
      <c r="N39" t="e">
        <f t="shared" si="0"/>
        <v>#REF!</v>
      </c>
      <c r="O39">
        <f t="shared" si="1"/>
        <v>1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 t="e">
        <f t="shared" si="6"/>
        <v>#REF!</v>
      </c>
      <c r="U39">
        <f t="shared" si="7"/>
        <v>0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0</v>
      </c>
      <c r="Z39" t="e">
        <f t="shared" si="12"/>
        <v>#REF!</v>
      </c>
      <c r="AA39">
        <f t="shared" si="13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 t="e">
        <f t="shared" si="18"/>
        <v>#REF!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 t="e">
        <f t="shared" si="24"/>
        <v>#REF!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t="e">
        <f t="shared" si="30"/>
        <v>#REF!</v>
      </c>
    </row>
    <row r="40" spans="1:44" x14ac:dyDescent="0.2">
      <c r="A40">
        <f>+COBERTURA!A44</f>
        <v>36</v>
      </c>
      <c r="B40">
        <f>+COBERTURA!B44</f>
        <v>2</v>
      </c>
      <c r="C40">
        <f>+COBERTURA!C44</f>
        <v>1</v>
      </c>
      <c r="D40">
        <f t="shared" si="31"/>
        <v>0</v>
      </c>
      <c r="E40">
        <f>+COBERTURA!D44</f>
        <v>0</v>
      </c>
      <c r="F40">
        <f t="shared" si="32"/>
        <v>0</v>
      </c>
      <c r="G40">
        <f>+COBERTURA!E44</f>
        <v>0</v>
      </c>
      <c r="H40">
        <f t="shared" si="33"/>
        <v>0</v>
      </c>
      <c r="I40">
        <f>+COBERTURA!F44</f>
        <v>0</v>
      </c>
      <c r="J40">
        <f t="shared" si="34"/>
        <v>0</v>
      </c>
      <c r="K40">
        <f>+COBERTURA!G44</f>
        <v>0</v>
      </c>
      <c r="L40">
        <f t="shared" si="35"/>
        <v>0</v>
      </c>
      <c r="M40" t="e">
        <f>+COBERTURA!H44</f>
        <v>#REF!</v>
      </c>
      <c r="N40" t="e">
        <f t="shared" si="0"/>
        <v>#REF!</v>
      </c>
      <c r="O40">
        <f t="shared" si="1"/>
        <v>1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 t="e">
        <f t="shared" si="6"/>
        <v>#REF!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 t="e">
        <f t="shared" si="12"/>
        <v>#REF!</v>
      </c>
      <c r="AA40">
        <f t="shared" si="13"/>
        <v>0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 t="e">
        <f t="shared" si="18"/>
        <v>#REF!</v>
      </c>
      <c r="AG40">
        <f t="shared" si="19"/>
        <v>0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 t="e">
        <f t="shared" si="24"/>
        <v>#REF!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</v>
      </c>
      <c r="AR40" t="e">
        <f t="shared" si="30"/>
        <v>#REF!</v>
      </c>
    </row>
    <row r="41" spans="1:44" x14ac:dyDescent="0.2">
      <c r="A41">
        <f>+COBERTURA!A45</f>
        <v>37</v>
      </c>
      <c r="B41">
        <f>+COBERTURA!B45</f>
        <v>2</v>
      </c>
      <c r="C41">
        <f>+COBERTURA!C45</f>
        <v>1</v>
      </c>
      <c r="D41">
        <f t="shared" si="31"/>
        <v>0</v>
      </c>
      <c r="E41">
        <f>+COBERTURA!D45</f>
        <v>0</v>
      </c>
      <c r="F41">
        <f t="shared" si="32"/>
        <v>0</v>
      </c>
      <c r="G41">
        <f>+COBERTURA!E45</f>
        <v>0</v>
      </c>
      <c r="H41">
        <f t="shared" si="33"/>
        <v>0</v>
      </c>
      <c r="I41">
        <f>+COBERTURA!F45</f>
        <v>0</v>
      </c>
      <c r="J41">
        <f t="shared" si="34"/>
        <v>0</v>
      </c>
      <c r="K41">
        <f>+COBERTURA!G45</f>
        <v>0</v>
      </c>
      <c r="L41">
        <f t="shared" si="35"/>
        <v>0</v>
      </c>
      <c r="M41" t="e">
        <f>+COBERTURA!H45</f>
        <v>#REF!</v>
      </c>
      <c r="N41" t="e">
        <f t="shared" si="0"/>
        <v>#REF!</v>
      </c>
      <c r="O41">
        <f t="shared" si="1"/>
        <v>1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 t="e">
        <f t="shared" si="6"/>
        <v>#REF!</v>
      </c>
      <c r="U41">
        <f t="shared" si="7"/>
        <v>0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0</v>
      </c>
      <c r="Z41" t="e">
        <f t="shared" si="12"/>
        <v>#REF!</v>
      </c>
      <c r="AA41">
        <f t="shared" si="13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 t="e">
        <f t="shared" si="18"/>
        <v>#REF!</v>
      </c>
      <c r="AG41">
        <f t="shared" si="19"/>
        <v>0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 t="e">
        <f t="shared" si="24"/>
        <v>#REF!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0</v>
      </c>
      <c r="AR41" t="e">
        <f t="shared" si="30"/>
        <v>#REF!</v>
      </c>
    </row>
    <row r="42" spans="1:44" x14ac:dyDescent="0.2">
      <c r="A42">
        <f>+COBERTURA!A46</f>
        <v>38</v>
      </c>
      <c r="B42">
        <f>+COBERTURA!B46</f>
        <v>2</v>
      </c>
      <c r="C42">
        <f>+COBERTURA!C46</f>
        <v>1</v>
      </c>
      <c r="D42">
        <f t="shared" si="31"/>
        <v>0</v>
      </c>
      <c r="E42">
        <f>+COBERTURA!D46</f>
        <v>0</v>
      </c>
      <c r="F42">
        <f t="shared" si="32"/>
        <v>0</v>
      </c>
      <c r="G42">
        <f>+COBERTURA!E46</f>
        <v>0</v>
      </c>
      <c r="H42">
        <f t="shared" si="33"/>
        <v>0</v>
      </c>
      <c r="I42">
        <f>+COBERTURA!F46</f>
        <v>0</v>
      </c>
      <c r="J42">
        <f t="shared" si="34"/>
        <v>0</v>
      </c>
      <c r="K42">
        <f>+COBERTURA!G46</f>
        <v>0</v>
      </c>
      <c r="L42">
        <f t="shared" si="35"/>
        <v>0</v>
      </c>
      <c r="M42" t="e">
        <f>+COBERTURA!H46</f>
        <v>#REF!</v>
      </c>
      <c r="N42" t="e">
        <f t="shared" si="0"/>
        <v>#REF!</v>
      </c>
      <c r="O42">
        <f t="shared" si="1"/>
        <v>1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 t="e">
        <f t="shared" si="6"/>
        <v>#REF!</v>
      </c>
      <c r="U42">
        <f t="shared" si="7"/>
        <v>0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0</v>
      </c>
      <c r="Z42" t="e">
        <f t="shared" si="12"/>
        <v>#REF!</v>
      </c>
      <c r="AA42">
        <f t="shared" si="13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 t="e">
        <f t="shared" si="18"/>
        <v>#REF!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 t="e">
        <f t="shared" si="24"/>
        <v>#REF!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0</v>
      </c>
      <c r="AR42" t="e">
        <f t="shared" si="30"/>
        <v>#REF!</v>
      </c>
    </row>
    <row r="43" spans="1:44" x14ac:dyDescent="0.2">
      <c r="A43">
        <f>+COBERTURA!A47</f>
        <v>39</v>
      </c>
      <c r="B43">
        <f>+COBERTURA!B47</f>
        <v>2</v>
      </c>
      <c r="C43">
        <f>+COBERTURA!C47</f>
        <v>1</v>
      </c>
      <c r="D43">
        <f t="shared" si="31"/>
        <v>0</v>
      </c>
      <c r="E43">
        <f>+COBERTURA!D47</f>
        <v>0</v>
      </c>
      <c r="F43">
        <f t="shared" si="32"/>
        <v>0</v>
      </c>
      <c r="G43">
        <f>+COBERTURA!E47</f>
        <v>0</v>
      </c>
      <c r="H43">
        <f t="shared" si="33"/>
        <v>0</v>
      </c>
      <c r="I43">
        <f>+COBERTURA!F47</f>
        <v>0</v>
      </c>
      <c r="J43">
        <f t="shared" si="34"/>
        <v>0</v>
      </c>
      <c r="K43">
        <f>+COBERTURA!G47</f>
        <v>0</v>
      </c>
      <c r="L43">
        <f t="shared" si="35"/>
        <v>0</v>
      </c>
      <c r="M43" t="e">
        <f>+COBERTURA!H47</f>
        <v>#REF!</v>
      </c>
      <c r="N43" t="e">
        <f t="shared" si="0"/>
        <v>#REF!</v>
      </c>
      <c r="O43">
        <f t="shared" si="1"/>
        <v>1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 t="e">
        <f t="shared" si="6"/>
        <v>#REF!</v>
      </c>
      <c r="U43">
        <f t="shared" si="7"/>
        <v>0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 t="e">
        <f t="shared" si="12"/>
        <v>#REF!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 t="e">
        <f t="shared" si="18"/>
        <v>#REF!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 t="e">
        <f t="shared" si="24"/>
        <v>#REF!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t="e">
        <f t="shared" si="30"/>
        <v>#REF!</v>
      </c>
    </row>
    <row r="44" spans="1:44" x14ac:dyDescent="0.2">
      <c r="A44">
        <f>+COBERTURA!A48</f>
        <v>40</v>
      </c>
      <c r="B44">
        <f>+COBERTURA!B48</f>
        <v>1</v>
      </c>
      <c r="C44">
        <f>+COBERTURA!C48</f>
        <v>1</v>
      </c>
      <c r="D44">
        <f t="shared" si="31"/>
        <v>1</v>
      </c>
      <c r="E44">
        <f>+COBERTURA!D48</f>
        <v>0</v>
      </c>
      <c r="F44">
        <f t="shared" si="32"/>
        <v>0</v>
      </c>
      <c r="G44">
        <f>+COBERTURA!E48</f>
        <v>0</v>
      </c>
      <c r="H44">
        <f t="shared" si="33"/>
        <v>0</v>
      </c>
      <c r="I44">
        <f>+COBERTURA!F48</f>
        <v>0</v>
      </c>
      <c r="J44">
        <f t="shared" si="34"/>
        <v>0</v>
      </c>
      <c r="K44">
        <f>+COBERTURA!G48</f>
        <v>0</v>
      </c>
      <c r="L44">
        <f t="shared" si="35"/>
        <v>0</v>
      </c>
      <c r="M44" t="e">
        <f>+COBERTURA!H48</f>
        <v>#REF!</v>
      </c>
      <c r="N44" t="e">
        <f t="shared" si="0"/>
        <v>#REF!</v>
      </c>
      <c r="O44">
        <f t="shared" si="1"/>
        <v>0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 t="e">
        <f t="shared" si="6"/>
        <v>#REF!</v>
      </c>
      <c r="U44">
        <f t="shared" si="7"/>
        <v>0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  <c r="Z44" t="e">
        <f t="shared" si="12"/>
        <v>#REF!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 t="e">
        <f t="shared" si="18"/>
        <v>#REF!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 t="e">
        <f t="shared" si="24"/>
        <v>#REF!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</v>
      </c>
      <c r="AR44" t="e">
        <f t="shared" si="30"/>
        <v>#REF!</v>
      </c>
    </row>
    <row r="45" spans="1:44" x14ac:dyDescent="0.2">
      <c r="A45">
        <f>+COBERTURA!A49</f>
        <v>41</v>
      </c>
      <c r="B45">
        <f>+COBERTURA!B49</f>
        <v>1</v>
      </c>
      <c r="C45">
        <f>+COBERTURA!C49</f>
        <v>1</v>
      </c>
      <c r="D45">
        <f t="shared" si="31"/>
        <v>1</v>
      </c>
      <c r="E45">
        <f>+COBERTURA!D49</f>
        <v>0</v>
      </c>
      <c r="F45">
        <f t="shared" si="32"/>
        <v>0</v>
      </c>
      <c r="G45">
        <f>+COBERTURA!E49</f>
        <v>0</v>
      </c>
      <c r="H45">
        <f t="shared" si="33"/>
        <v>0</v>
      </c>
      <c r="I45">
        <f>+COBERTURA!F49</f>
        <v>0</v>
      </c>
      <c r="J45">
        <f t="shared" si="34"/>
        <v>0</v>
      </c>
      <c r="K45">
        <f>+COBERTURA!G49</f>
        <v>0</v>
      </c>
      <c r="L45">
        <f t="shared" si="35"/>
        <v>0</v>
      </c>
      <c r="M45" t="e">
        <f>+COBERTURA!H49</f>
        <v>#REF!</v>
      </c>
      <c r="N45" t="e">
        <f t="shared" si="0"/>
        <v>#REF!</v>
      </c>
      <c r="O45">
        <f t="shared" si="1"/>
        <v>0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 t="e">
        <f t="shared" si="6"/>
        <v>#REF!</v>
      </c>
      <c r="U45">
        <f t="shared" si="7"/>
        <v>0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 t="e">
        <f t="shared" si="12"/>
        <v>#REF!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 t="e">
        <f t="shared" si="18"/>
        <v>#REF!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 t="e">
        <f t="shared" si="24"/>
        <v>#REF!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</v>
      </c>
      <c r="AR45" t="e">
        <f t="shared" si="30"/>
        <v>#REF!</v>
      </c>
    </row>
    <row r="46" spans="1:44" x14ac:dyDescent="0.2">
      <c r="A46">
        <f>+COBERTURA!A50</f>
        <v>42</v>
      </c>
      <c r="B46">
        <f>+COBERTURA!B50</f>
        <v>1</v>
      </c>
      <c r="C46">
        <f>+COBERTURA!C50</f>
        <v>1</v>
      </c>
      <c r="D46">
        <f t="shared" si="31"/>
        <v>1</v>
      </c>
      <c r="E46">
        <f>+COBERTURA!D50</f>
        <v>0</v>
      </c>
      <c r="F46">
        <f t="shared" si="32"/>
        <v>0</v>
      </c>
      <c r="G46">
        <f>+COBERTURA!E50</f>
        <v>0</v>
      </c>
      <c r="H46">
        <f t="shared" si="33"/>
        <v>0</v>
      </c>
      <c r="I46">
        <f>+COBERTURA!F50</f>
        <v>0</v>
      </c>
      <c r="J46">
        <f t="shared" si="34"/>
        <v>0</v>
      </c>
      <c r="K46">
        <f>+COBERTURA!G50</f>
        <v>0</v>
      </c>
      <c r="L46">
        <f t="shared" si="35"/>
        <v>0</v>
      </c>
      <c r="M46" t="e">
        <f>+COBERTURA!H50</f>
        <v>#REF!</v>
      </c>
      <c r="N46" t="e">
        <f t="shared" si="0"/>
        <v>#REF!</v>
      </c>
      <c r="O46">
        <f t="shared" si="1"/>
        <v>0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 t="e">
        <f t="shared" si="6"/>
        <v>#REF!</v>
      </c>
      <c r="U46">
        <f t="shared" si="7"/>
        <v>0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0</v>
      </c>
      <c r="Z46" t="e">
        <f t="shared" si="12"/>
        <v>#REF!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 t="e">
        <f t="shared" si="18"/>
        <v>#REF!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 t="e">
        <f t="shared" si="24"/>
        <v>#REF!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0</v>
      </c>
      <c r="AR46" t="e">
        <f t="shared" si="30"/>
        <v>#REF!</v>
      </c>
    </row>
    <row r="47" spans="1:44" x14ac:dyDescent="0.2">
      <c r="A47">
        <f>+COBERTURA!A51</f>
        <v>43</v>
      </c>
      <c r="B47">
        <f>+COBERTURA!B51</f>
        <v>1</v>
      </c>
      <c r="C47">
        <f>+COBERTURA!C51</f>
        <v>0</v>
      </c>
      <c r="D47">
        <f t="shared" si="31"/>
        <v>0</v>
      </c>
      <c r="E47">
        <f>+COBERTURA!D51</f>
        <v>1</v>
      </c>
      <c r="F47">
        <f t="shared" si="32"/>
        <v>1</v>
      </c>
      <c r="G47">
        <f>+COBERTURA!E51</f>
        <v>0</v>
      </c>
      <c r="H47">
        <f t="shared" si="33"/>
        <v>0</v>
      </c>
      <c r="I47">
        <f>+COBERTURA!F51</f>
        <v>0</v>
      </c>
      <c r="J47">
        <f t="shared" si="34"/>
        <v>0</v>
      </c>
      <c r="K47">
        <f>+COBERTURA!G51</f>
        <v>0</v>
      </c>
      <c r="L47">
        <f t="shared" si="35"/>
        <v>0</v>
      </c>
      <c r="M47" t="e">
        <f>+COBERTURA!H51</f>
        <v>#REF!</v>
      </c>
      <c r="N47" t="e">
        <f t="shared" si="0"/>
        <v>#REF!</v>
      </c>
      <c r="O47">
        <f t="shared" si="1"/>
        <v>0</v>
      </c>
      <c r="P47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 t="e">
        <f t="shared" si="6"/>
        <v>#REF!</v>
      </c>
      <c r="U47">
        <f t="shared" si="7"/>
        <v>0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 t="e">
        <f t="shared" si="12"/>
        <v>#REF!</v>
      </c>
      <c r="AA47">
        <f t="shared" si="13"/>
        <v>0</v>
      </c>
      <c r="AB47">
        <f t="shared" si="14"/>
        <v>0</v>
      </c>
      <c r="AC47">
        <f t="shared" si="15"/>
        <v>0</v>
      </c>
      <c r="AD47">
        <f t="shared" si="16"/>
        <v>0</v>
      </c>
      <c r="AE47">
        <f t="shared" si="17"/>
        <v>0</v>
      </c>
      <c r="AF47" t="e">
        <f t="shared" si="18"/>
        <v>#REF!</v>
      </c>
      <c r="AG47">
        <f t="shared" si="19"/>
        <v>0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 t="e">
        <f t="shared" si="24"/>
        <v>#REF!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0</v>
      </c>
      <c r="AR47" t="e">
        <f t="shared" si="30"/>
        <v>#REF!</v>
      </c>
    </row>
    <row r="48" spans="1:44" x14ac:dyDescent="0.2">
      <c r="A48">
        <f>+COBERTURA!A52</f>
        <v>44</v>
      </c>
      <c r="B48">
        <f>+COBERTURA!B52</f>
        <v>1</v>
      </c>
      <c r="C48">
        <f>+COBERTURA!C52</f>
        <v>1</v>
      </c>
      <c r="D48">
        <f t="shared" si="31"/>
        <v>1</v>
      </c>
      <c r="E48">
        <f>+COBERTURA!D52</f>
        <v>0</v>
      </c>
      <c r="F48">
        <f t="shared" si="32"/>
        <v>0</v>
      </c>
      <c r="G48">
        <f>+COBERTURA!E52</f>
        <v>0</v>
      </c>
      <c r="H48">
        <f t="shared" si="33"/>
        <v>0</v>
      </c>
      <c r="I48">
        <f>+COBERTURA!F52</f>
        <v>0</v>
      </c>
      <c r="J48">
        <f t="shared" si="34"/>
        <v>0</v>
      </c>
      <c r="K48">
        <f>+COBERTURA!G52</f>
        <v>0</v>
      </c>
      <c r="L48">
        <f t="shared" si="35"/>
        <v>0</v>
      </c>
      <c r="M48" t="e">
        <f>+COBERTURA!H52</f>
        <v>#REF!</v>
      </c>
      <c r="N48" t="e">
        <f t="shared" si="0"/>
        <v>#REF!</v>
      </c>
      <c r="O48">
        <f t="shared" si="1"/>
        <v>0</v>
      </c>
      <c r="P48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 t="e">
        <f t="shared" si="6"/>
        <v>#REF!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0</v>
      </c>
      <c r="Z48" t="e">
        <f t="shared" si="12"/>
        <v>#REF!</v>
      </c>
      <c r="AA48">
        <f t="shared" si="13"/>
        <v>0</v>
      </c>
      <c r="AB48">
        <f t="shared" si="14"/>
        <v>0</v>
      </c>
      <c r="AC48">
        <f t="shared" si="15"/>
        <v>0</v>
      </c>
      <c r="AD48">
        <f t="shared" si="16"/>
        <v>0</v>
      </c>
      <c r="AE48">
        <f t="shared" si="17"/>
        <v>0</v>
      </c>
      <c r="AF48" t="e">
        <f t="shared" si="18"/>
        <v>#REF!</v>
      </c>
      <c r="AG48">
        <f t="shared" si="19"/>
        <v>0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 t="e">
        <f t="shared" si="24"/>
        <v>#REF!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0</v>
      </c>
      <c r="AR48" t="e">
        <f t="shared" si="30"/>
        <v>#REF!</v>
      </c>
    </row>
    <row r="49" spans="1:44" x14ac:dyDescent="0.2">
      <c r="A49">
        <f>+COBERTURA!A53</f>
        <v>45</v>
      </c>
      <c r="B49">
        <f>+COBERTURA!B53</f>
        <v>1</v>
      </c>
      <c r="C49">
        <f>+COBERTURA!C53</f>
        <v>1</v>
      </c>
      <c r="D49">
        <f t="shared" si="31"/>
        <v>1</v>
      </c>
      <c r="E49">
        <f>+COBERTURA!D53</f>
        <v>0</v>
      </c>
      <c r="F49">
        <f t="shared" si="32"/>
        <v>0</v>
      </c>
      <c r="G49">
        <f>+COBERTURA!E53</f>
        <v>0</v>
      </c>
      <c r="H49">
        <f t="shared" si="33"/>
        <v>0</v>
      </c>
      <c r="I49">
        <f>+COBERTURA!F53</f>
        <v>0</v>
      </c>
      <c r="J49">
        <f t="shared" si="34"/>
        <v>0</v>
      </c>
      <c r="K49">
        <f>+COBERTURA!G53</f>
        <v>0</v>
      </c>
      <c r="L49">
        <f t="shared" si="35"/>
        <v>0</v>
      </c>
      <c r="M49" t="e">
        <f>+COBERTURA!H53</f>
        <v>#REF!</v>
      </c>
      <c r="N49" t="e">
        <f t="shared" si="0"/>
        <v>#REF!</v>
      </c>
      <c r="O49">
        <f t="shared" si="1"/>
        <v>0</v>
      </c>
      <c r="P49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 t="e">
        <f t="shared" si="6"/>
        <v>#REF!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0</v>
      </c>
      <c r="Z49" t="e">
        <f t="shared" si="12"/>
        <v>#REF!</v>
      </c>
      <c r="AA49">
        <f t="shared" si="13"/>
        <v>0</v>
      </c>
      <c r="AB49">
        <f t="shared" si="14"/>
        <v>0</v>
      </c>
      <c r="AC49">
        <f t="shared" si="15"/>
        <v>0</v>
      </c>
      <c r="AD49">
        <f t="shared" si="16"/>
        <v>0</v>
      </c>
      <c r="AE49">
        <f t="shared" si="17"/>
        <v>0</v>
      </c>
      <c r="AF49" t="e">
        <f t="shared" si="18"/>
        <v>#REF!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 t="e">
        <f t="shared" si="24"/>
        <v>#REF!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0</v>
      </c>
      <c r="AR49" t="e">
        <f t="shared" si="30"/>
        <v>#REF!</v>
      </c>
    </row>
    <row r="50" spans="1:44" x14ac:dyDescent="0.2">
      <c r="A50">
        <f>+COBERTURA!A54</f>
        <v>46</v>
      </c>
      <c r="B50">
        <f>+COBERTURA!B54</f>
        <v>1</v>
      </c>
      <c r="C50">
        <f>+COBERTURA!C54</f>
        <v>1</v>
      </c>
      <c r="D50">
        <f t="shared" si="31"/>
        <v>1</v>
      </c>
      <c r="E50">
        <f>+COBERTURA!D54</f>
        <v>0</v>
      </c>
      <c r="F50">
        <f t="shared" si="32"/>
        <v>0</v>
      </c>
      <c r="G50">
        <f>+COBERTURA!E54</f>
        <v>0</v>
      </c>
      <c r="H50">
        <f t="shared" si="33"/>
        <v>0</v>
      </c>
      <c r="I50">
        <f>+COBERTURA!F54</f>
        <v>0</v>
      </c>
      <c r="J50">
        <f t="shared" si="34"/>
        <v>0</v>
      </c>
      <c r="K50">
        <f>+COBERTURA!G54</f>
        <v>0</v>
      </c>
      <c r="L50">
        <f t="shared" si="35"/>
        <v>0</v>
      </c>
      <c r="M50" t="e">
        <f>+COBERTURA!H54</f>
        <v>#REF!</v>
      </c>
      <c r="N50" t="e">
        <f t="shared" si="0"/>
        <v>#REF!</v>
      </c>
      <c r="O50">
        <f t="shared" si="1"/>
        <v>0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 t="e">
        <f t="shared" si="6"/>
        <v>#REF!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  <c r="Z50" t="e">
        <f t="shared" si="12"/>
        <v>#REF!</v>
      </c>
      <c r="AA50">
        <f t="shared" si="13"/>
        <v>0</v>
      </c>
      <c r="AB50">
        <f t="shared" si="14"/>
        <v>0</v>
      </c>
      <c r="AC50">
        <f t="shared" si="15"/>
        <v>0</v>
      </c>
      <c r="AD50">
        <f t="shared" si="16"/>
        <v>0</v>
      </c>
      <c r="AE50">
        <f t="shared" si="17"/>
        <v>0</v>
      </c>
      <c r="AF50" t="e">
        <f t="shared" si="18"/>
        <v>#REF!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 t="e">
        <f t="shared" si="24"/>
        <v>#REF!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t="e">
        <f t="shared" si="30"/>
        <v>#REF!</v>
      </c>
    </row>
    <row r="51" spans="1:44" x14ac:dyDescent="0.2">
      <c r="A51">
        <f>+COBERTURA!A55</f>
        <v>47</v>
      </c>
      <c r="B51">
        <f>+COBERTURA!B55</f>
        <v>1</v>
      </c>
      <c r="C51">
        <f>+COBERTURA!C55</f>
        <v>0</v>
      </c>
      <c r="D51">
        <f t="shared" si="31"/>
        <v>0</v>
      </c>
      <c r="E51">
        <f>+COBERTURA!D55</f>
        <v>1</v>
      </c>
      <c r="F51">
        <f t="shared" si="32"/>
        <v>1</v>
      </c>
      <c r="G51">
        <f>+COBERTURA!E55</f>
        <v>0</v>
      </c>
      <c r="H51">
        <f t="shared" si="33"/>
        <v>0</v>
      </c>
      <c r="I51">
        <f>+COBERTURA!F55</f>
        <v>0</v>
      </c>
      <c r="J51">
        <f t="shared" si="34"/>
        <v>0</v>
      </c>
      <c r="K51">
        <f>+COBERTURA!G55</f>
        <v>0</v>
      </c>
      <c r="L51">
        <f t="shared" si="35"/>
        <v>0</v>
      </c>
      <c r="M51" t="e">
        <f>+COBERTURA!H55</f>
        <v>#REF!</v>
      </c>
      <c r="N51" t="e">
        <f t="shared" si="0"/>
        <v>#REF!</v>
      </c>
      <c r="O51">
        <f t="shared" si="1"/>
        <v>0</v>
      </c>
      <c r="P5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 t="e">
        <f t="shared" si="6"/>
        <v>#REF!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0</v>
      </c>
      <c r="Z51" t="e">
        <f t="shared" si="12"/>
        <v>#REF!</v>
      </c>
      <c r="AA51">
        <f t="shared" si="13"/>
        <v>0</v>
      </c>
      <c r="AB51">
        <f t="shared" si="14"/>
        <v>0</v>
      </c>
      <c r="AC51">
        <f t="shared" si="15"/>
        <v>0</v>
      </c>
      <c r="AD51">
        <f t="shared" si="16"/>
        <v>0</v>
      </c>
      <c r="AE51">
        <f t="shared" si="17"/>
        <v>0</v>
      </c>
      <c r="AF51" t="e">
        <f t="shared" si="18"/>
        <v>#REF!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 t="e">
        <f t="shared" si="24"/>
        <v>#REF!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0</v>
      </c>
      <c r="AR51" t="e">
        <f t="shared" si="30"/>
        <v>#REF!</v>
      </c>
    </row>
    <row r="52" spans="1:44" x14ac:dyDescent="0.2">
      <c r="A52">
        <f>+COBERTURA!A56</f>
        <v>48</v>
      </c>
      <c r="B52">
        <f>+COBERTURA!B56</f>
        <v>1</v>
      </c>
      <c r="C52">
        <f>+COBERTURA!C56</f>
        <v>0</v>
      </c>
      <c r="D52">
        <f t="shared" si="31"/>
        <v>0</v>
      </c>
      <c r="E52">
        <f>+COBERTURA!D56</f>
        <v>1</v>
      </c>
      <c r="F52">
        <f t="shared" si="32"/>
        <v>1</v>
      </c>
      <c r="G52">
        <f>+COBERTURA!E56</f>
        <v>0</v>
      </c>
      <c r="H52">
        <f t="shared" si="33"/>
        <v>0</v>
      </c>
      <c r="I52">
        <f>+COBERTURA!F56</f>
        <v>0</v>
      </c>
      <c r="J52">
        <f t="shared" si="34"/>
        <v>0</v>
      </c>
      <c r="K52">
        <f>+COBERTURA!G56</f>
        <v>0</v>
      </c>
      <c r="L52">
        <f t="shared" si="35"/>
        <v>0</v>
      </c>
      <c r="M52" t="e">
        <f>+COBERTURA!H56</f>
        <v>#REF!</v>
      </c>
      <c r="N52" t="e">
        <f t="shared" si="0"/>
        <v>#REF!</v>
      </c>
      <c r="O52">
        <f t="shared" si="1"/>
        <v>0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 t="e">
        <f t="shared" si="6"/>
        <v>#REF!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0</v>
      </c>
      <c r="Z52" t="e">
        <f t="shared" si="12"/>
        <v>#REF!</v>
      </c>
      <c r="AA52">
        <f t="shared" si="13"/>
        <v>0</v>
      </c>
      <c r="AB52">
        <f t="shared" si="14"/>
        <v>0</v>
      </c>
      <c r="AC52">
        <f t="shared" si="15"/>
        <v>0</v>
      </c>
      <c r="AD52">
        <f t="shared" si="16"/>
        <v>0</v>
      </c>
      <c r="AE52">
        <f t="shared" si="17"/>
        <v>0</v>
      </c>
      <c r="AF52" t="e">
        <f t="shared" si="18"/>
        <v>#REF!</v>
      </c>
      <c r="AG52">
        <f t="shared" si="19"/>
        <v>0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 t="e">
        <f t="shared" si="24"/>
        <v>#REF!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f t="shared" si="29"/>
        <v>0</v>
      </c>
      <c r="AR52" t="e">
        <f t="shared" si="30"/>
        <v>#REF!</v>
      </c>
    </row>
    <row r="53" spans="1:44" x14ac:dyDescent="0.2">
      <c r="A53">
        <f>+COBERTURA!A57</f>
        <v>49</v>
      </c>
      <c r="B53">
        <f>+COBERTURA!B57</f>
        <v>1</v>
      </c>
      <c r="C53">
        <f>+COBERTURA!C57</f>
        <v>0</v>
      </c>
      <c r="D53">
        <f t="shared" si="31"/>
        <v>0</v>
      </c>
      <c r="E53">
        <f>+COBERTURA!D57</f>
        <v>1</v>
      </c>
      <c r="F53">
        <f t="shared" si="32"/>
        <v>1</v>
      </c>
      <c r="G53">
        <f>+COBERTURA!E57</f>
        <v>0</v>
      </c>
      <c r="H53">
        <f t="shared" si="33"/>
        <v>0</v>
      </c>
      <c r="I53">
        <f>+COBERTURA!F57</f>
        <v>0</v>
      </c>
      <c r="J53">
        <f t="shared" si="34"/>
        <v>0</v>
      </c>
      <c r="K53">
        <f>+COBERTURA!G57</f>
        <v>0</v>
      </c>
      <c r="L53">
        <f t="shared" si="35"/>
        <v>0</v>
      </c>
      <c r="M53" t="e">
        <f>+COBERTURA!H57</f>
        <v>#REF!</v>
      </c>
      <c r="N53" t="e">
        <f t="shared" si="0"/>
        <v>#REF!</v>
      </c>
      <c r="O53">
        <f t="shared" si="1"/>
        <v>0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 t="e">
        <f t="shared" si="6"/>
        <v>#REF!</v>
      </c>
      <c r="U53">
        <f t="shared" si="7"/>
        <v>0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0</v>
      </c>
      <c r="Z53" t="e">
        <f t="shared" si="12"/>
        <v>#REF!</v>
      </c>
      <c r="AA53">
        <f t="shared" si="13"/>
        <v>0</v>
      </c>
      <c r="AB53">
        <f t="shared" si="14"/>
        <v>0</v>
      </c>
      <c r="AC53">
        <f t="shared" si="15"/>
        <v>0</v>
      </c>
      <c r="AD53">
        <f t="shared" si="16"/>
        <v>0</v>
      </c>
      <c r="AE53">
        <f t="shared" si="17"/>
        <v>0</v>
      </c>
      <c r="AF53" t="e">
        <f t="shared" si="18"/>
        <v>#REF!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 t="e">
        <f t="shared" si="24"/>
        <v>#REF!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t="e">
        <f t="shared" si="30"/>
        <v>#REF!</v>
      </c>
    </row>
    <row r="54" spans="1:44" x14ac:dyDescent="0.2">
      <c r="A54">
        <f>+COBERTURA!A58</f>
        <v>50</v>
      </c>
      <c r="B54">
        <f>+COBERTURA!B58</f>
        <v>1</v>
      </c>
      <c r="C54">
        <f>+COBERTURA!C58</f>
        <v>0</v>
      </c>
      <c r="D54">
        <f t="shared" si="31"/>
        <v>0</v>
      </c>
      <c r="E54">
        <f>+COBERTURA!D58</f>
        <v>1</v>
      </c>
      <c r="F54">
        <f t="shared" si="32"/>
        <v>1</v>
      </c>
      <c r="G54">
        <f>+COBERTURA!E58</f>
        <v>0</v>
      </c>
      <c r="H54">
        <f t="shared" si="33"/>
        <v>0</v>
      </c>
      <c r="I54">
        <f>+COBERTURA!F58</f>
        <v>0</v>
      </c>
      <c r="J54">
        <f t="shared" si="34"/>
        <v>0</v>
      </c>
      <c r="K54">
        <f>+COBERTURA!G58</f>
        <v>0</v>
      </c>
      <c r="L54">
        <f t="shared" si="35"/>
        <v>0</v>
      </c>
      <c r="M54" t="e">
        <f>+COBERTURA!H58</f>
        <v>#REF!</v>
      </c>
      <c r="N54" t="e">
        <f t="shared" si="0"/>
        <v>#REF!</v>
      </c>
      <c r="O54">
        <f t="shared" si="1"/>
        <v>0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 t="e">
        <f t="shared" si="6"/>
        <v>#REF!</v>
      </c>
      <c r="U54">
        <f t="shared" si="7"/>
        <v>0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0</v>
      </c>
      <c r="Z54" t="e">
        <f t="shared" si="12"/>
        <v>#REF!</v>
      </c>
      <c r="AA54">
        <f t="shared" si="13"/>
        <v>0</v>
      </c>
      <c r="AB54">
        <f t="shared" si="14"/>
        <v>0</v>
      </c>
      <c r="AC54">
        <f t="shared" si="15"/>
        <v>0</v>
      </c>
      <c r="AD54">
        <f t="shared" si="16"/>
        <v>0</v>
      </c>
      <c r="AE54">
        <f t="shared" si="17"/>
        <v>0</v>
      </c>
      <c r="AF54" t="e">
        <f t="shared" si="18"/>
        <v>#REF!</v>
      </c>
      <c r="AG54">
        <f t="shared" si="19"/>
        <v>0</v>
      </c>
      <c r="AH54">
        <f t="shared" si="20"/>
        <v>0</v>
      </c>
      <c r="AI54">
        <f t="shared" si="21"/>
        <v>0</v>
      </c>
      <c r="AJ54">
        <f t="shared" si="22"/>
        <v>0</v>
      </c>
      <c r="AK54">
        <f t="shared" si="23"/>
        <v>0</v>
      </c>
      <c r="AL54" t="e">
        <f t="shared" si="24"/>
        <v>#REF!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  <c r="AQ54">
        <f t="shared" si="29"/>
        <v>0</v>
      </c>
      <c r="AR54" t="e">
        <f t="shared" si="30"/>
        <v>#REF!</v>
      </c>
    </row>
    <row r="55" spans="1:44" x14ac:dyDescent="0.2">
      <c r="A55">
        <f>+COBERTURA!A59</f>
        <v>51</v>
      </c>
      <c r="B55">
        <f>+COBERTURA!B59</f>
        <v>1</v>
      </c>
      <c r="C55">
        <f>+COBERTURA!C59</f>
        <v>0</v>
      </c>
      <c r="D55">
        <f t="shared" si="31"/>
        <v>0</v>
      </c>
      <c r="E55">
        <f>+COBERTURA!D59</f>
        <v>1</v>
      </c>
      <c r="F55">
        <f t="shared" si="32"/>
        <v>1</v>
      </c>
      <c r="G55">
        <f>+COBERTURA!E59</f>
        <v>0</v>
      </c>
      <c r="H55">
        <f t="shared" si="33"/>
        <v>0</v>
      </c>
      <c r="I55">
        <f>+COBERTURA!F59</f>
        <v>0</v>
      </c>
      <c r="J55">
        <f t="shared" si="34"/>
        <v>0</v>
      </c>
      <c r="K55">
        <f>+COBERTURA!G59</f>
        <v>0</v>
      </c>
      <c r="L55">
        <f t="shared" si="35"/>
        <v>0</v>
      </c>
      <c r="M55" t="e">
        <f>+COBERTURA!H59</f>
        <v>#REF!</v>
      </c>
      <c r="N55" t="e">
        <f t="shared" si="0"/>
        <v>#REF!</v>
      </c>
      <c r="O55">
        <f t="shared" si="1"/>
        <v>0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 t="e">
        <f t="shared" si="6"/>
        <v>#REF!</v>
      </c>
      <c r="U55">
        <f t="shared" si="7"/>
        <v>0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  <c r="Z55" t="e">
        <f t="shared" si="12"/>
        <v>#REF!</v>
      </c>
      <c r="AA55">
        <f t="shared" si="13"/>
        <v>0</v>
      </c>
      <c r="AB55">
        <f t="shared" si="14"/>
        <v>0</v>
      </c>
      <c r="AC55">
        <f t="shared" si="15"/>
        <v>0</v>
      </c>
      <c r="AD55">
        <f t="shared" si="16"/>
        <v>0</v>
      </c>
      <c r="AE55">
        <f t="shared" si="17"/>
        <v>0</v>
      </c>
      <c r="AF55" t="e">
        <f t="shared" si="18"/>
        <v>#REF!</v>
      </c>
      <c r="AG55">
        <f t="shared" si="19"/>
        <v>0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 t="e">
        <f t="shared" si="24"/>
        <v>#REF!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</v>
      </c>
      <c r="AR55" t="e">
        <f t="shared" si="30"/>
        <v>#REF!</v>
      </c>
    </row>
    <row r="56" spans="1:44" x14ac:dyDescent="0.2">
      <c r="A56">
        <f>+COBERTURA!A60</f>
        <v>52</v>
      </c>
      <c r="B56">
        <f>+COBERTURA!B60</f>
        <v>1</v>
      </c>
      <c r="C56">
        <f>+COBERTURA!C60</f>
        <v>0</v>
      </c>
      <c r="D56">
        <f t="shared" si="31"/>
        <v>0</v>
      </c>
      <c r="E56">
        <f>+COBERTURA!D60</f>
        <v>1</v>
      </c>
      <c r="F56">
        <f t="shared" si="32"/>
        <v>1</v>
      </c>
      <c r="G56">
        <f>+COBERTURA!E60</f>
        <v>0</v>
      </c>
      <c r="H56">
        <f t="shared" si="33"/>
        <v>0</v>
      </c>
      <c r="I56">
        <f>+COBERTURA!F60</f>
        <v>0</v>
      </c>
      <c r="J56">
        <f t="shared" si="34"/>
        <v>0</v>
      </c>
      <c r="K56">
        <f>+COBERTURA!G60</f>
        <v>0</v>
      </c>
      <c r="L56">
        <f t="shared" si="35"/>
        <v>0</v>
      </c>
      <c r="M56" t="e">
        <f>+COBERTURA!H60</f>
        <v>#REF!</v>
      </c>
      <c r="N56" t="e">
        <f t="shared" si="0"/>
        <v>#REF!</v>
      </c>
      <c r="O56">
        <f t="shared" si="1"/>
        <v>0</v>
      </c>
      <c r="P56">
        <f t="shared" si="2"/>
        <v>0</v>
      </c>
      <c r="Q56">
        <f t="shared" si="3"/>
        <v>0</v>
      </c>
      <c r="R56">
        <f t="shared" si="4"/>
        <v>0</v>
      </c>
      <c r="S56">
        <f t="shared" si="5"/>
        <v>0</v>
      </c>
      <c r="T56" t="e">
        <f t="shared" si="6"/>
        <v>#REF!</v>
      </c>
      <c r="U56">
        <f t="shared" si="7"/>
        <v>0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0</v>
      </c>
      <c r="Z56" t="e">
        <f t="shared" si="12"/>
        <v>#REF!</v>
      </c>
      <c r="AA56">
        <f t="shared" si="13"/>
        <v>0</v>
      </c>
      <c r="AB56">
        <f t="shared" si="14"/>
        <v>0</v>
      </c>
      <c r="AC56">
        <f t="shared" si="15"/>
        <v>0</v>
      </c>
      <c r="AD56">
        <f t="shared" si="16"/>
        <v>0</v>
      </c>
      <c r="AE56">
        <f t="shared" si="17"/>
        <v>0</v>
      </c>
      <c r="AF56" t="e">
        <f t="shared" si="18"/>
        <v>#REF!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 t="e">
        <f t="shared" si="24"/>
        <v>#REF!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t="e">
        <f t="shared" si="30"/>
        <v>#REF!</v>
      </c>
    </row>
    <row r="57" spans="1:44" x14ac:dyDescent="0.2">
      <c r="A57">
        <f>+COBERTURA!A61</f>
        <v>53</v>
      </c>
      <c r="B57">
        <f>+COBERTURA!B61</f>
        <v>1</v>
      </c>
      <c r="C57">
        <f>+COBERTURA!C61</f>
        <v>0</v>
      </c>
      <c r="D57">
        <f t="shared" si="31"/>
        <v>0</v>
      </c>
      <c r="E57">
        <f>+COBERTURA!D61</f>
        <v>1</v>
      </c>
      <c r="F57">
        <f t="shared" si="32"/>
        <v>1</v>
      </c>
      <c r="G57">
        <f>+COBERTURA!E61</f>
        <v>0</v>
      </c>
      <c r="H57">
        <f t="shared" si="33"/>
        <v>0</v>
      </c>
      <c r="I57">
        <f>+COBERTURA!F61</f>
        <v>0</v>
      </c>
      <c r="J57">
        <f t="shared" si="34"/>
        <v>0</v>
      </c>
      <c r="K57">
        <f>+COBERTURA!G61</f>
        <v>0</v>
      </c>
      <c r="L57">
        <f t="shared" si="35"/>
        <v>0</v>
      </c>
      <c r="M57" t="e">
        <f>+COBERTURA!H61</f>
        <v>#REF!</v>
      </c>
      <c r="N57" t="e">
        <f t="shared" si="0"/>
        <v>#REF!</v>
      </c>
      <c r="O57">
        <f t="shared" si="1"/>
        <v>0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 t="e">
        <f t="shared" si="6"/>
        <v>#REF!</v>
      </c>
      <c r="U57">
        <f t="shared" si="7"/>
        <v>0</v>
      </c>
      <c r="V57">
        <f t="shared" si="8"/>
        <v>0</v>
      </c>
      <c r="W57">
        <f t="shared" si="9"/>
        <v>0</v>
      </c>
      <c r="X57">
        <f t="shared" si="10"/>
        <v>0</v>
      </c>
      <c r="Y57">
        <f t="shared" si="11"/>
        <v>0</v>
      </c>
      <c r="Z57" t="e">
        <f t="shared" si="12"/>
        <v>#REF!</v>
      </c>
      <c r="AA57">
        <f t="shared" si="13"/>
        <v>0</v>
      </c>
      <c r="AB57">
        <f t="shared" si="14"/>
        <v>0</v>
      </c>
      <c r="AC57">
        <f t="shared" si="15"/>
        <v>0</v>
      </c>
      <c r="AD57">
        <f t="shared" si="16"/>
        <v>0</v>
      </c>
      <c r="AE57">
        <f t="shared" si="17"/>
        <v>0</v>
      </c>
      <c r="AF57" t="e">
        <f t="shared" si="18"/>
        <v>#REF!</v>
      </c>
      <c r="AG57">
        <f t="shared" si="19"/>
        <v>0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 t="e">
        <f t="shared" si="24"/>
        <v>#REF!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0</v>
      </c>
      <c r="AR57" t="e">
        <f t="shared" si="30"/>
        <v>#REF!</v>
      </c>
    </row>
    <row r="58" spans="1:44" x14ac:dyDescent="0.2">
      <c r="A58">
        <f>+COBERTURA!A62</f>
        <v>54</v>
      </c>
      <c r="B58">
        <f>+COBERTURA!B62</f>
        <v>1</v>
      </c>
      <c r="C58">
        <f>+COBERTURA!C62</f>
        <v>0</v>
      </c>
      <c r="D58">
        <f t="shared" si="31"/>
        <v>0</v>
      </c>
      <c r="E58">
        <f>+COBERTURA!D62</f>
        <v>1</v>
      </c>
      <c r="F58">
        <f t="shared" si="32"/>
        <v>1</v>
      </c>
      <c r="G58">
        <f>+COBERTURA!E62</f>
        <v>0</v>
      </c>
      <c r="H58">
        <f t="shared" si="33"/>
        <v>0</v>
      </c>
      <c r="I58">
        <f>+COBERTURA!F62</f>
        <v>0</v>
      </c>
      <c r="J58">
        <f t="shared" si="34"/>
        <v>0</v>
      </c>
      <c r="K58">
        <f>+COBERTURA!G62</f>
        <v>0</v>
      </c>
      <c r="L58">
        <f t="shared" si="35"/>
        <v>0</v>
      </c>
      <c r="M58" t="e">
        <f>+COBERTURA!H62</f>
        <v>#REF!</v>
      </c>
      <c r="N58" t="e">
        <f t="shared" si="0"/>
        <v>#REF!</v>
      </c>
      <c r="O58">
        <f t="shared" si="1"/>
        <v>0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 t="e">
        <f t="shared" si="6"/>
        <v>#REF!</v>
      </c>
      <c r="U58">
        <f t="shared" si="7"/>
        <v>0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  <c r="Z58" t="e">
        <f t="shared" si="12"/>
        <v>#REF!</v>
      </c>
      <c r="AA58">
        <f t="shared" si="13"/>
        <v>0</v>
      </c>
      <c r="AB58">
        <f t="shared" si="14"/>
        <v>0</v>
      </c>
      <c r="AC58">
        <f t="shared" si="15"/>
        <v>0</v>
      </c>
      <c r="AD58">
        <f t="shared" si="16"/>
        <v>0</v>
      </c>
      <c r="AE58">
        <f t="shared" si="17"/>
        <v>0</v>
      </c>
      <c r="AF58" t="e">
        <f t="shared" si="18"/>
        <v>#REF!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 t="e">
        <f t="shared" si="24"/>
        <v>#REF!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t="e">
        <f t="shared" si="30"/>
        <v>#REF!</v>
      </c>
    </row>
    <row r="59" spans="1:44" x14ac:dyDescent="0.2">
      <c r="A59">
        <f>+COBERTURA!A63</f>
        <v>55</v>
      </c>
      <c r="B59">
        <f>+COBERTURA!B63</f>
        <v>1</v>
      </c>
      <c r="C59">
        <f>+COBERTURA!C63</f>
        <v>0</v>
      </c>
      <c r="D59">
        <f t="shared" si="31"/>
        <v>0</v>
      </c>
      <c r="E59">
        <f>+COBERTURA!D63</f>
        <v>1</v>
      </c>
      <c r="F59">
        <f t="shared" si="32"/>
        <v>1</v>
      </c>
      <c r="G59">
        <f>+COBERTURA!E63</f>
        <v>0</v>
      </c>
      <c r="H59">
        <f t="shared" si="33"/>
        <v>0</v>
      </c>
      <c r="I59">
        <f>+COBERTURA!F63</f>
        <v>0</v>
      </c>
      <c r="J59">
        <f t="shared" si="34"/>
        <v>0</v>
      </c>
      <c r="K59">
        <f>+COBERTURA!G63</f>
        <v>0</v>
      </c>
      <c r="L59">
        <f t="shared" si="35"/>
        <v>0</v>
      </c>
      <c r="M59" t="e">
        <f>+COBERTURA!H63</f>
        <v>#REF!</v>
      </c>
      <c r="N59" t="e">
        <f t="shared" si="0"/>
        <v>#REF!</v>
      </c>
      <c r="O59">
        <f t="shared" si="1"/>
        <v>0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 t="e">
        <f t="shared" si="6"/>
        <v>#REF!</v>
      </c>
      <c r="U59">
        <f t="shared" si="7"/>
        <v>0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  <c r="Z59" t="e">
        <f t="shared" si="12"/>
        <v>#REF!</v>
      </c>
      <c r="AA59">
        <f t="shared" si="13"/>
        <v>0</v>
      </c>
      <c r="AB59">
        <f t="shared" si="14"/>
        <v>0</v>
      </c>
      <c r="AC59">
        <f t="shared" si="15"/>
        <v>0</v>
      </c>
      <c r="AD59">
        <f t="shared" si="16"/>
        <v>0</v>
      </c>
      <c r="AE59">
        <f t="shared" si="17"/>
        <v>0</v>
      </c>
      <c r="AF59" t="e">
        <f t="shared" si="18"/>
        <v>#REF!</v>
      </c>
      <c r="AG59">
        <f t="shared" si="19"/>
        <v>0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 t="e">
        <f t="shared" si="24"/>
        <v>#REF!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0</v>
      </c>
      <c r="AR59" t="e">
        <f t="shared" si="30"/>
        <v>#REF!</v>
      </c>
    </row>
    <row r="60" spans="1:44" x14ac:dyDescent="0.2">
      <c r="A60">
        <f>+COBERTURA!A64</f>
        <v>56</v>
      </c>
      <c r="B60">
        <f>+COBERTURA!B64</f>
        <v>1</v>
      </c>
      <c r="C60">
        <f>+COBERTURA!C64</f>
        <v>0</v>
      </c>
      <c r="D60">
        <f t="shared" si="31"/>
        <v>0</v>
      </c>
      <c r="E60">
        <f>+COBERTURA!D64</f>
        <v>1</v>
      </c>
      <c r="F60">
        <f t="shared" si="32"/>
        <v>1</v>
      </c>
      <c r="G60">
        <f>+COBERTURA!E64</f>
        <v>0</v>
      </c>
      <c r="H60">
        <f t="shared" si="33"/>
        <v>0</v>
      </c>
      <c r="I60">
        <f>+COBERTURA!F64</f>
        <v>0</v>
      </c>
      <c r="J60">
        <f t="shared" si="34"/>
        <v>0</v>
      </c>
      <c r="K60">
        <f>+COBERTURA!G64</f>
        <v>0</v>
      </c>
      <c r="L60">
        <f t="shared" si="35"/>
        <v>0</v>
      </c>
      <c r="M60" t="e">
        <f>+COBERTURA!H64</f>
        <v>#REF!</v>
      </c>
      <c r="N60" t="e">
        <f t="shared" si="0"/>
        <v>#REF!</v>
      </c>
      <c r="O60">
        <f t="shared" si="1"/>
        <v>0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 t="e">
        <f t="shared" si="6"/>
        <v>#REF!</v>
      </c>
      <c r="U60">
        <f t="shared" si="7"/>
        <v>0</v>
      </c>
      <c r="V60">
        <f t="shared" si="8"/>
        <v>0</v>
      </c>
      <c r="W60">
        <f t="shared" si="9"/>
        <v>0</v>
      </c>
      <c r="X60">
        <f t="shared" si="10"/>
        <v>0</v>
      </c>
      <c r="Y60">
        <f t="shared" si="11"/>
        <v>0</v>
      </c>
      <c r="Z60" t="e">
        <f t="shared" si="12"/>
        <v>#REF!</v>
      </c>
      <c r="AA60">
        <f t="shared" si="13"/>
        <v>0</v>
      </c>
      <c r="AB60">
        <f t="shared" si="14"/>
        <v>0</v>
      </c>
      <c r="AC60">
        <f t="shared" si="15"/>
        <v>0</v>
      </c>
      <c r="AD60">
        <f t="shared" si="16"/>
        <v>0</v>
      </c>
      <c r="AE60">
        <f t="shared" si="17"/>
        <v>0</v>
      </c>
      <c r="AF60" t="e">
        <f t="shared" si="18"/>
        <v>#REF!</v>
      </c>
      <c r="AG60">
        <f t="shared" si="19"/>
        <v>0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 t="e">
        <f t="shared" si="24"/>
        <v>#REF!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0</v>
      </c>
      <c r="AR60" t="e">
        <f t="shared" si="30"/>
        <v>#REF!</v>
      </c>
    </row>
    <row r="61" spans="1:44" x14ac:dyDescent="0.2">
      <c r="A61">
        <f>+COBERTURA!A65</f>
        <v>57</v>
      </c>
      <c r="B61">
        <f>+COBERTURA!B65</f>
        <v>3</v>
      </c>
      <c r="C61">
        <f>+COBERTURA!C65</f>
        <v>0</v>
      </c>
      <c r="D61">
        <f t="shared" si="31"/>
        <v>0</v>
      </c>
      <c r="E61">
        <f>+COBERTURA!D65</f>
        <v>0</v>
      </c>
      <c r="F61">
        <f t="shared" si="32"/>
        <v>0</v>
      </c>
      <c r="G61">
        <f>+COBERTURA!E65</f>
        <v>1</v>
      </c>
      <c r="H61">
        <f t="shared" si="33"/>
        <v>0</v>
      </c>
      <c r="I61">
        <f>+COBERTURA!F65</f>
        <v>0</v>
      </c>
      <c r="J61">
        <f t="shared" si="34"/>
        <v>0</v>
      </c>
      <c r="K61">
        <f>+COBERTURA!G65</f>
        <v>0</v>
      </c>
      <c r="L61">
        <f t="shared" si="35"/>
        <v>0</v>
      </c>
      <c r="M61" t="e">
        <f>+COBERTURA!H65</f>
        <v>#REF!</v>
      </c>
      <c r="N61" t="e">
        <f t="shared" si="0"/>
        <v>#REF!</v>
      </c>
      <c r="O61">
        <f t="shared" si="1"/>
        <v>0</v>
      </c>
      <c r="P6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 t="e">
        <f t="shared" si="6"/>
        <v>#REF!</v>
      </c>
      <c r="U61">
        <f t="shared" si="7"/>
        <v>0</v>
      </c>
      <c r="V61">
        <f t="shared" si="8"/>
        <v>0</v>
      </c>
      <c r="W61">
        <f t="shared" si="9"/>
        <v>1</v>
      </c>
      <c r="X61">
        <f t="shared" si="10"/>
        <v>0</v>
      </c>
      <c r="Y61">
        <f t="shared" si="11"/>
        <v>0</v>
      </c>
      <c r="Z61" t="e">
        <f t="shared" si="12"/>
        <v>#REF!</v>
      </c>
      <c r="AA61">
        <f t="shared" si="13"/>
        <v>0</v>
      </c>
      <c r="AB61">
        <f t="shared" si="14"/>
        <v>0</v>
      </c>
      <c r="AC61">
        <f t="shared" si="15"/>
        <v>0</v>
      </c>
      <c r="AD61">
        <f t="shared" si="16"/>
        <v>0</v>
      </c>
      <c r="AE61">
        <f t="shared" si="17"/>
        <v>0</v>
      </c>
      <c r="AF61" t="e">
        <f t="shared" si="18"/>
        <v>#REF!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 t="e">
        <f t="shared" si="24"/>
        <v>#REF!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t="e">
        <f t="shared" si="30"/>
        <v>#REF!</v>
      </c>
    </row>
    <row r="62" spans="1:44" x14ac:dyDescent="0.2">
      <c r="A62">
        <f>+COBERTURA!A66</f>
        <v>58</v>
      </c>
      <c r="B62">
        <f>+COBERTURA!B66</f>
        <v>3</v>
      </c>
      <c r="C62">
        <f>+COBERTURA!C66</f>
        <v>0</v>
      </c>
      <c r="D62">
        <f t="shared" si="31"/>
        <v>0</v>
      </c>
      <c r="E62">
        <f>+COBERTURA!D66</f>
        <v>0</v>
      </c>
      <c r="F62">
        <f t="shared" si="32"/>
        <v>0</v>
      </c>
      <c r="G62">
        <f>+COBERTURA!E66</f>
        <v>1</v>
      </c>
      <c r="H62">
        <f t="shared" si="33"/>
        <v>0</v>
      </c>
      <c r="I62">
        <f>+COBERTURA!F66</f>
        <v>0</v>
      </c>
      <c r="J62">
        <f t="shared" si="34"/>
        <v>0</v>
      </c>
      <c r="K62">
        <f>+COBERTURA!G66</f>
        <v>0</v>
      </c>
      <c r="L62">
        <f t="shared" si="35"/>
        <v>0</v>
      </c>
      <c r="M62" t="e">
        <f>+COBERTURA!H66</f>
        <v>#REF!</v>
      </c>
      <c r="N62" t="e">
        <f t="shared" si="0"/>
        <v>#REF!</v>
      </c>
      <c r="O62">
        <f t="shared" si="1"/>
        <v>0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 t="e">
        <f t="shared" si="6"/>
        <v>#REF!</v>
      </c>
      <c r="U62">
        <f t="shared" si="7"/>
        <v>0</v>
      </c>
      <c r="V62">
        <f t="shared" si="8"/>
        <v>0</v>
      </c>
      <c r="W62">
        <f t="shared" si="9"/>
        <v>1</v>
      </c>
      <c r="X62">
        <f t="shared" si="10"/>
        <v>0</v>
      </c>
      <c r="Y62">
        <f t="shared" si="11"/>
        <v>0</v>
      </c>
      <c r="Z62" t="e">
        <f t="shared" si="12"/>
        <v>#REF!</v>
      </c>
      <c r="AA62">
        <f t="shared" si="13"/>
        <v>0</v>
      </c>
      <c r="AB62">
        <f t="shared" si="14"/>
        <v>0</v>
      </c>
      <c r="AC62">
        <f t="shared" si="15"/>
        <v>0</v>
      </c>
      <c r="AD62">
        <f t="shared" si="16"/>
        <v>0</v>
      </c>
      <c r="AE62">
        <f t="shared" si="17"/>
        <v>0</v>
      </c>
      <c r="AF62" t="e">
        <f t="shared" si="18"/>
        <v>#REF!</v>
      </c>
      <c r="AG62">
        <f t="shared" si="19"/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 t="e">
        <f t="shared" si="24"/>
        <v>#REF!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f t="shared" si="29"/>
        <v>0</v>
      </c>
      <c r="AR62" t="e">
        <f t="shared" si="30"/>
        <v>#REF!</v>
      </c>
    </row>
    <row r="63" spans="1:44" x14ac:dyDescent="0.2">
      <c r="A63">
        <f>+COBERTURA!A67</f>
        <v>59</v>
      </c>
      <c r="B63">
        <f>+COBERTURA!B67</f>
        <v>3</v>
      </c>
      <c r="C63">
        <f>+COBERTURA!C67</f>
        <v>0</v>
      </c>
      <c r="D63">
        <f t="shared" si="31"/>
        <v>0</v>
      </c>
      <c r="E63">
        <f>+COBERTURA!D67</f>
        <v>1</v>
      </c>
      <c r="F63">
        <f t="shared" si="32"/>
        <v>0</v>
      </c>
      <c r="G63">
        <f>+COBERTURA!E67</f>
        <v>0</v>
      </c>
      <c r="H63">
        <f t="shared" si="33"/>
        <v>0</v>
      </c>
      <c r="I63">
        <f>+COBERTURA!F67</f>
        <v>0</v>
      </c>
      <c r="J63">
        <f t="shared" si="34"/>
        <v>0</v>
      </c>
      <c r="K63">
        <f>+COBERTURA!G67</f>
        <v>0</v>
      </c>
      <c r="L63">
        <f t="shared" si="35"/>
        <v>0</v>
      </c>
      <c r="M63" t="e">
        <f>+COBERTURA!H67</f>
        <v>#REF!</v>
      </c>
      <c r="N63" t="e">
        <f t="shared" si="0"/>
        <v>#REF!</v>
      </c>
      <c r="O63">
        <f t="shared" si="1"/>
        <v>0</v>
      </c>
      <c r="P63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 t="e">
        <f t="shared" si="6"/>
        <v>#REF!</v>
      </c>
      <c r="U63">
        <f t="shared" si="7"/>
        <v>0</v>
      </c>
      <c r="V63">
        <f t="shared" si="8"/>
        <v>1</v>
      </c>
      <c r="W63">
        <f t="shared" si="9"/>
        <v>0</v>
      </c>
      <c r="X63">
        <f t="shared" si="10"/>
        <v>0</v>
      </c>
      <c r="Y63">
        <f t="shared" si="11"/>
        <v>0</v>
      </c>
      <c r="Z63" t="e">
        <f t="shared" si="12"/>
        <v>#REF!</v>
      </c>
      <c r="AA63">
        <f t="shared" si="13"/>
        <v>0</v>
      </c>
      <c r="AB63">
        <f t="shared" si="14"/>
        <v>0</v>
      </c>
      <c r="AC63">
        <f t="shared" si="15"/>
        <v>0</v>
      </c>
      <c r="AD63">
        <f t="shared" si="16"/>
        <v>0</v>
      </c>
      <c r="AE63">
        <f t="shared" si="17"/>
        <v>0</v>
      </c>
      <c r="AF63" t="e">
        <f t="shared" si="18"/>
        <v>#REF!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 t="e">
        <f t="shared" si="24"/>
        <v>#REF!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t="e">
        <f t="shared" si="30"/>
        <v>#REF!</v>
      </c>
    </row>
    <row r="64" spans="1:44" x14ac:dyDescent="0.2">
      <c r="A64">
        <f>+COBERTURA!A68</f>
        <v>60</v>
      </c>
      <c r="B64">
        <f>+COBERTURA!B68</f>
        <v>3</v>
      </c>
      <c r="C64">
        <f>+COBERTURA!C68</f>
        <v>0</v>
      </c>
      <c r="D64">
        <f t="shared" si="31"/>
        <v>0</v>
      </c>
      <c r="E64">
        <f>+COBERTURA!D68</f>
        <v>1</v>
      </c>
      <c r="F64">
        <f t="shared" si="32"/>
        <v>0</v>
      </c>
      <c r="G64">
        <f>+COBERTURA!E68</f>
        <v>0</v>
      </c>
      <c r="H64">
        <f t="shared" si="33"/>
        <v>0</v>
      </c>
      <c r="I64">
        <f>+COBERTURA!F68</f>
        <v>0</v>
      </c>
      <c r="J64">
        <f t="shared" si="34"/>
        <v>0</v>
      </c>
      <c r="K64">
        <f>+COBERTURA!G68</f>
        <v>0</v>
      </c>
      <c r="L64">
        <f t="shared" si="35"/>
        <v>0</v>
      </c>
      <c r="M64" t="e">
        <f>+COBERTURA!H68</f>
        <v>#REF!</v>
      </c>
      <c r="N64" t="e">
        <f t="shared" si="0"/>
        <v>#REF!</v>
      </c>
      <c r="O64">
        <f t="shared" si="1"/>
        <v>0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 t="e">
        <f t="shared" si="6"/>
        <v>#REF!</v>
      </c>
      <c r="U64">
        <f t="shared" si="7"/>
        <v>0</v>
      </c>
      <c r="V64">
        <f t="shared" si="8"/>
        <v>1</v>
      </c>
      <c r="W64">
        <f t="shared" si="9"/>
        <v>0</v>
      </c>
      <c r="X64">
        <f t="shared" si="10"/>
        <v>0</v>
      </c>
      <c r="Y64">
        <f t="shared" si="11"/>
        <v>0</v>
      </c>
      <c r="Z64" t="e">
        <f t="shared" si="12"/>
        <v>#REF!</v>
      </c>
      <c r="AA64">
        <f t="shared" si="13"/>
        <v>0</v>
      </c>
      <c r="AB64">
        <f t="shared" si="14"/>
        <v>0</v>
      </c>
      <c r="AC64">
        <f t="shared" si="15"/>
        <v>0</v>
      </c>
      <c r="AD64">
        <f t="shared" si="16"/>
        <v>0</v>
      </c>
      <c r="AE64">
        <f t="shared" si="17"/>
        <v>0</v>
      </c>
      <c r="AF64" t="e">
        <f t="shared" si="18"/>
        <v>#REF!</v>
      </c>
      <c r="AG64">
        <f t="shared" si="19"/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 t="e">
        <f t="shared" si="24"/>
        <v>#REF!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f t="shared" si="29"/>
        <v>0</v>
      </c>
      <c r="AR64" t="e">
        <f t="shared" si="30"/>
        <v>#REF!</v>
      </c>
    </row>
    <row r="65" spans="1:44" x14ac:dyDescent="0.2">
      <c r="A65">
        <f>+COBERTURA!A69</f>
        <v>61</v>
      </c>
      <c r="B65">
        <f>+COBERTURA!B69</f>
        <v>3</v>
      </c>
      <c r="C65">
        <f>+COBERTURA!C69</f>
        <v>0</v>
      </c>
      <c r="D65">
        <f t="shared" si="31"/>
        <v>0</v>
      </c>
      <c r="E65">
        <f>+COBERTURA!D69</f>
        <v>1</v>
      </c>
      <c r="F65">
        <f t="shared" si="32"/>
        <v>0</v>
      </c>
      <c r="G65">
        <f>+COBERTURA!E69</f>
        <v>0</v>
      </c>
      <c r="H65">
        <f t="shared" si="33"/>
        <v>0</v>
      </c>
      <c r="I65">
        <f>+COBERTURA!F69</f>
        <v>0</v>
      </c>
      <c r="J65">
        <f t="shared" si="34"/>
        <v>0</v>
      </c>
      <c r="K65">
        <f>+COBERTURA!G69</f>
        <v>0</v>
      </c>
      <c r="L65">
        <f t="shared" si="35"/>
        <v>0</v>
      </c>
      <c r="M65" t="e">
        <f>+COBERTURA!H69</f>
        <v>#REF!</v>
      </c>
      <c r="N65" t="e">
        <f t="shared" si="0"/>
        <v>#REF!</v>
      </c>
      <c r="O65">
        <f t="shared" si="1"/>
        <v>0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 t="e">
        <f t="shared" si="6"/>
        <v>#REF!</v>
      </c>
      <c r="U65">
        <f t="shared" si="7"/>
        <v>0</v>
      </c>
      <c r="V65">
        <f t="shared" si="8"/>
        <v>1</v>
      </c>
      <c r="W65">
        <f t="shared" si="9"/>
        <v>0</v>
      </c>
      <c r="X65">
        <f t="shared" si="10"/>
        <v>0</v>
      </c>
      <c r="Y65">
        <f t="shared" si="11"/>
        <v>0</v>
      </c>
      <c r="Z65" t="e">
        <f t="shared" si="12"/>
        <v>#REF!</v>
      </c>
      <c r="AA65">
        <f t="shared" si="13"/>
        <v>0</v>
      </c>
      <c r="AB65">
        <f t="shared" si="14"/>
        <v>0</v>
      </c>
      <c r="AC65">
        <f t="shared" si="15"/>
        <v>0</v>
      </c>
      <c r="AD65">
        <f t="shared" si="16"/>
        <v>0</v>
      </c>
      <c r="AE65">
        <f t="shared" si="17"/>
        <v>0</v>
      </c>
      <c r="AF65" t="e">
        <f t="shared" si="18"/>
        <v>#REF!</v>
      </c>
      <c r="AG65">
        <f t="shared" si="19"/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 t="e">
        <f t="shared" si="24"/>
        <v>#REF!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f t="shared" si="29"/>
        <v>0</v>
      </c>
      <c r="AR65" t="e">
        <f t="shared" si="30"/>
        <v>#REF!</v>
      </c>
    </row>
    <row r="66" spans="1:44" x14ac:dyDescent="0.2">
      <c r="A66">
        <f>+COBERTURA!A70</f>
        <v>62</v>
      </c>
      <c r="B66">
        <f>+COBERTURA!B70</f>
        <v>1</v>
      </c>
      <c r="C66">
        <f>+COBERTURA!C70</f>
        <v>0</v>
      </c>
      <c r="D66">
        <f t="shared" si="31"/>
        <v>0</v>
      </c>
      <c r="E66">
        <f>+COBERTURA!D70</f>
        <v>1</v>
      </c>
      <c r="F66">
        <f t="shared" si="32"/>
        <v>1</v>
      </c>
      <c r="G66">
        <f>+COBERTURA!E70</f>
        <v>0</v>
      </c>
      <c r="H66">
        <f t="shared" si="33"/>
        <v>0</v>
      </c>
      <c r="I66">
        <f>+COBERTURA!F70</f>
        <v>0</v>
      </c>
      <c r="J66">
        <f t="shared" si="34"/>
        <v>0</v>
      </c>
      <c r="K66">
        <f>+COBERTURA!G70</f>
        <v>0</v>
      </c>
      <c r="L66">
        <f t="shared" si="35"/>
        <v>0</v>
      </c>
      <c r="M66" t="e">
        <f>+COBERTURA!H70</f>
        <v>#REF!</v>
      </c>
      <c r="N66" t="e">
        <f t="shared" si="0"/>
        <v>#REF!</v>
      </c>
      <c r="O66">
        <f t="shared" si="1"/>
        <v>0</v>
      </c>
      <c r="P66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 t="e">
        <f t="shared" si="6"/>
        <v>#REF!</v>
      </c>
      <c r="U66">
        <f t="shared" si="7"/>
        <v>0</v>
      </c>
      <c r="V66">
        <f t="shared" si="8"/>
        <v>0</v>
      </c>
      <c r="W66">
        <f t="shared" si="9"/>
        <v>0</v>
      </c>
      <c r="X66">
        <f t="shared" si="10"/>
        <v>0</v>
      </c>
      <c r="Y66">
        <f t="shared" si="11"/>
        <v>0</v>
      </c>
      <c r="Z66" t="e">
        <f t="shared" si="12"/>
        <v>#REF!</v>
      </c>
      <c r="AA66">
        <f t="shared" si="13"/>
        <v>0</v>
      </c>
      <c r="AB66">
        <f t="shared" si="14"/>
        <v>0</v>
      </c>
      <c r="AC66">
        <f t="shared" si="15"/>
        <v>0</v>
      </c>
      <c r="AD66">
        <f t="shared" si="16"/>
        <v>0</v>
      </c>
      <c r="AE66">
        <f t="shared" si="17"/>
        <v>0</v>
      </c>
      <c r="AF66" t="e">
        <f t="shared" si="18"/>
        <v>#REF!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 t="e">
        <f t="shared" si="24"/>
        <v>#REF!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t="e">
        <f t="shared" si="30"/>
        <v>#REF!</v>
      </c>
    </row>
    <row r="67" spans="1:44" x14ac:dyDescent="0.2">
      <c r="A67">
        <f>+COBERTURA!A71</f>
        <v>63</v>
      </c>
      <c r="B67">
        <f>+COBERTURA!B71</f>
        <v>1</v>
      </c>
      <c r="C67">
        <f>+COBERTURA!C71</f>
        <v>1</v>
      </c>
      <c r="D67">
        <f t="shared" si="31"/>
        <v>1</v>
      </c>
      <c r="E67">
        <f>+COBERTURA!D71</f>
        <v>0</v>
      </c>
      <c r="F67">
        <f t="shared" si="32"/>
        <v>0</v>
      </c>
      <c r="G67">
        <f>+COBERTURA!E71</f>
        <v>0</v>
      </c>
      <c r="H67">
        <f t="shared" si="33"/>
        <v>0</v>
      </c>
      <c r="I67">
        <f>+COBERTURA!F71</f>
        <v>0</v>
      </c>
      <c r="J67">
        <f t="shared" si="34"/>
        <v>0</v>
      </c>
      <c r="K67">
        <f>+COBERTURA!G71</f>
        <v>0</v>
      </c>
      <c r="L67">
        <f t="shared" si="35"/>
        <v>0</v>
      </c>
      <c r="M67" t="e">
        <f>+COBERTURA!H71</f>
        <v>#REF!</v>
      </c>
      <c r="N67" t="e">
        <f t="shared" si="0"/>
        <v>#REF!</v>
      </c>
      <c r="O67">
        <f t="shared" si="1"/>
        <v>0</v>
      </c>
      <c r="P67">
        <f t="shared" si="2"/>
        <v>0</v>
      </c>
      <c r="Q67">
        <f t="shared" si="3"/>
        <v>0</v>
      </c>
      <c r="R67">
        <f t="shared" si="4"/>
        <v>0</v>
      </c>
      <c r="S67">
        <f t="shared" si="5"/>
        <v>0</v>
      </c>
      <c r="T67" t="e">
        <f t="shared" si="6"/>
        <v>#REF!</v>
      </c>
      <c r="U67">
        <f t="shared" si="7"/>
        <v>0</v>
      </c>
      <c r="V67">
        <f t="shared" si="8"/>
        <v>0</v>
      </c>
      <c r="W67">
        <f t="shared" si="9"/>
        <v>0</v>
      </c>
      <c r="X67">
        <f t="shared" si="10"/>
        <v>0</v>
      </c>
      <c r="Y67">
        <f t="shared" si="11"/>
        <v>0</v>
      </c>
      <c r="Z67" t="e">
        <f t="shared" si="12"/>
        <v>#REF!</v>
      </c>
      <c r="AA67">
        <f t="shared" si="13"/>
        <v>0</v>
      </c>
      <c r="AB67">
        <f t="shared" si="14"/>
        <v>0</v>
      </c>
      <c r="AC67">
        <f t="shared" si="15"/>
        <v>0</v>
      </c>
      <c r="AD67">
        <f t="shared" si="16"/>
        <v>0</v>
      </c>
      <c r="AE67">
        <f t="shared" si="17"/>
        <v>0</v>
      </c>
      <c r="AF67" t="e">
        <f t="shared" si="18"/>
        <v>#REF!</v>
      </c>
      <c r="AG67">
        <f t="shared" si="19"/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 t="e">
        <f t="shared" si="24"/>
        <v>#REF!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f t="shared" si="29"/>
        <v>0</v>
      </c>
      <c r="AR67" t="e">
        <f t="shared" si="30"/>
        <v>#REF!</v>
      </c>
    </row>
    <row r="68" spans="1:44" x14ac:dyDescent="0.2">
      <c r="A68">
        <f>+COBERTURA!A72</f>
        <v>64</v>
      </c>
      <c r="B68">
        <f>+COBERTURA!B72</f>
        <v>1</v>
      </c>
      <c r="C68">
        <f>+COBERTURA!C72</f>
        <v>0</v>
      </c>
      <c r="D68">
        <f t="shared" si="31"/>
        <v>0</v>
      </c>
      <c r="E68">
        <f>+COBERTURA!D72</f>
        <v>0</v>
      </c>
      <c r="F68">
        <f t="shared" si="32"/>
        <v>0</v>
      </c>
      <c r="G68">
        <f>+COBERTURA!E72</f>
        <v>1</v>
      </c>
      <c r="H68">
        <f t="shared" si="33"/>
        <v>1</v>
      </c>
      <c r="I68">
        <f>+COBERTURA!F72</f>
        <v>0</v>
      </c>
      <c r="J68">
        <f t="shared" si="34"/>
        <v>0</v>
      </c>
      <c r="K68">
        <f>+COBERTURA!G72</f>
        <v>0</v>
      </c>
      <c r="L68">
        <f t="shared" si="35"/>
        <v>0</v>
      </c>
      <c r="M68" t="e">
        <f>+COBERTURA!H72</f>
        <v>#REF!</v>
      </c>
      <c r="N68" t="e">
        <f t="shared" si="0"/>
        <v>#REF!</v>
      </c>
      <c r="O68">
        <f t="shared" si="1"/>
        <v>0</v>
      </c>
      <c r="P68">
        <f t="shared" si="2"/>
        <v>0</v>
      </c>
      <c r="Q68">
        <f t="shared" si="3"/>
        <v>0</v>
      </c>
      <c r="R68">
        <f t="shared" si="4"/>
        <v>0</v>
      </c>
      <c r="S68">
        <f t="shared" si="5"/>
        <v>0</v>
      </c>
      <c r="T68" t="e">
        <f t="shared" si="6"/>
        <v>#REF!</v>
      </c>
      <c r="U68">
        <f t="shared" si="7"/>
        <v>0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0</v>
      </c>
      <c r="Z68" t="e">
        <f t="shared" si="12"/>
        <v>#REF!</v>
      </c>
      <c r="AA68">
        <f t="shared" si="13"/>
        <v>0</v>
      </c>
      <c r="AB68">
        <f t="shared" si="14"/>
        <v>0</v>
      </c>
      <c r="AC68">
        <f t="shared" si="15"/>
        <v>0</v>
      </c>
      <c r="AD68">
        <f t="shared" si="16"/>
        <v>0</v>
      </c>
      <c r="AE68">
        <f t="shared" si="17"/>
        <v>0</v>
      </c>
      <c r="AF68" t="e">
        <f t="shared" si="18"/>
        <v>#REF!</v>
      </c>
      <c r="AG68">
        <f t="shared" si="19"/>
        <v>0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 t="e">
        <f t="shared" si="24"/>
        <v>#REF!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</v>
      </c>
      <c r="AR68" t="e">
        <f t="shared" si="30"/>
        <v>#REF!</v>
      </c>
    </row>
    <row r="69" spans="1:44" x14ac:dyDescent="0.2">
      <c r="A69">
        <f>+COBERTURA!A73</f>
        <v>65</v>
      </c>
      <c r="B69">
        <f>+COBERTURA!B73</f>
        <v>1</v>
      </c>
      <c r="C69">
        <f>+COBERTURA!C73</f>
        <v>1</v>
      </c>
      <c r="D69">
        <f t="shared" si="31"/>
        <v>1</v>
      </c>
      <c r="E69">
        <f>+COBERTURA!D73</f>
        <v>0</v>
      </c>
      <c r="F69">
        <f t="shared" si="32"/>
        <v>0</v>
      </c>
      <c r="G69">
        <f>+COBERTURA!E73</f>
        <v>0</v>
      </c>
      <c r="H69">
        <f t="shared" si="33"/>
        <v>0</v>
      </c>
      <c r="I69">
        <f>+COBERTURA!F73</f>
        <v>0</v>
      </c>
      <c r="J69">
        <f t="shared" si="34"/>
        <v>0</v>
      </c>
      <c r="K69">
        <f>+COBERTURA!G73</f>
        <v>0</v>
      </c>
      <c r="L69">
        <f t="shared" si="35"/>
        <v>0</v>
      </c>
      <c r="M69" t="e">
        <f>+COBERTURA!H73</f>
        <v>#REF!</v>
      </c>
      <c r="N69" t="e">
        <f t="shared" ref="N69:N132" si="36">+(IF((M69&gt;0)*AND(B69=1),M69,"0"))/1</f>
        <v>#REF!</v>
      </c>
      <c r="O69">
        <f t="shared" ref="O69:O132" si="37">+(IF((C69=1)*AND(B69=2),"1","0"))/1</f>
        <v>0</v>
      </c>
      <c r="P69">
        <f t="shared" ref="P69:P132" si="38">+(IF((E69=1)*AND(B69=2),"1","0"))/1</f>
        <v>0</v>
      </c>
      <c r="Q69">
        <f t="shared" ref="Q69:Q132" si="39">+(IF((G69=1)*AND(B69=2),"1","0"))/1</f>
        <v>0</v>
      </c>
      <c r="R69">
        <f t="shared" ref="R69:R132" si="40">+(IF((I69=1)*AND(B69=2),"1","0"))/1</f>
        <v>0</v>
      </c>
      <c r="S69">
        <f t="shared" ref="S69:S132" si="41">+(IF((K69=1)*AND(B69=2),"1","0"))/1</f>
        <v>0</v>
      </c>
      <c r="T69" t="e">
        <f t="shared" ref="T69:T132" si="42">+(IF((M69&gt;0)*AND(B69=2),M69,"0"))/1</f>
        <v>#REF!</v>
      </c>
      <c r="U69">
        <f t="shared" ref="U69:U132" si="43">+(IF((C69=1)*AND(B69=3),"1","0"))/1</f>
        <v>0</v>
      </c>
      <c r="V69">
        <f t="shared" ref="V69:V132" si="44">+(IF((E69=1)*AND(B69=3),"1","0"))/1</f>
        <v>0</v>
      </c>
      <c r="W69">
        <f t="shared" ref="W69:W132" si="45">+(IF((G69=1)*AND(B69=3),"1","0"))/1</f>
        <v>0</v>
      </c>
      <c r="X69">
        <f t="shared" ref="X69:X132" si="46">+(IF((I69=1)*AND(B69=3),"1","0"))/1</f>
        <v>0</v>
      </c>
      <c r="Y69">
        <f t="shared" ref="Y69:Y132" si="47">+(IF((K69=1)*AND(B69=3),"1","0"))/1</f>
        <v>0</v>
      </c>
      <c r="Z69" t="e">
        <f t="shared" ref="Z69:Z132" si="48">+(IF((M69&gt;0)*AND(B69=3),M69,"0"))/1</f>
        <v>#REF!</v>
      </c>
      <c r="AA69">
        <f t="shared" ref="AA69:AA132" si="49">+(IF((C69=1)*AND(B69=4),"1","0"))/1</f>
        <v>0</v>
      </c>
      <c r="AB69">
        <f t="shared" ref="AB69:AB132" si="50">+(IF((E69=1)*AND(B69=4),"1","0"))/1</f>
        <v>0</v>
      </c>
      <c r="AC69">
        <f t="shared" ref="AC69:AC132" si="51">+(IF((G69=1)*AND(B69=4),"1","0"))/1</f>
        <v>0</v>
      </c>
      <c r="AD69">
        <f t="shared" ref="AD69:AD132" si="52">+(IF((I69=1)*AND(B69=4),"1","0"))/1</f>
        <v>0</v>
      </c>
      <c r="AE69">
        <f t="shared" ref="AE69:AE132" si="53">+(IF((K69=1)*AND(B69=4),"1","0"))/1</f>
        <v>0</v>
      </c>
      <c r="AF69" t="e">
        <f t="shared" ref="AF69:AF132" si="54">+(IF((M69&gt;0)*AND(B69=4),M69,"0"))/1</f>
        <v>#REF!</v>
      </c>
      <c r="AG69">
        <f t="shared" ref="AG69:AG132" si="55">+(IF((C69=1)*AND(B69=5),"1","0"))/1</f>
        <v>0</v>
      </c>
      <c r="AH69">
        <f t="shared" ref="AH69:AH132" si="56">+(IF((E69=1)*AND(B69=5),"1","0"))/1</f>
        <v>0</v>
      </c>
      <c r="AI69">
        <f t="shared" ref="AI69:AI132" si="57">+(IF((G69=1)*AND(B69=5),"1","0"))/1</f>
        <v>0</v>
      </c>
      <c r="AJ69">
        <f t="shared" ref="AJ69:AJ132" si="58">+(IF((I69=1)*AND(B69=5),"1","0"))/1</f>
        <v>0</v>
      </c>
      <c r="AK69">
        <f t="shared" ref="AK69:AK132" si="59">+(IF((K69=1)*AND(B69=5),"1","0"))/1</f>
        <v>0</v>
      </c>
      <c r="AL69" t="e">
        <f t="shared" ref="AL69:AL132" si="60">+(IF((M69&gt;0)*AND(B69=5),M69,"0"))/1</f>
        <v>#REF!</v>
      </c>
      <c r="AM69">
        <f t="shared" ref="AM69:AM132" si="61">+(IF((C69=1)*AND(B69=6),"1","0"))/1</f>
        <v>0</v>
      </c>
      <c r="AN69">
        <f t="shared" ref="AN69:AN132" si="62">+(IF((E69=1)*AND(B69=6),"1","0"))/1</f>
        <v>0</v>
      </c>
      <c r="AO69">
        <f t="shared" ref="AO69:AO132" si="63">+(IF((G69=1)*AND(B69=6),"1","0"))/1</f>
        <v>0</v>
      </c>
      <c r="AP69">
        <f t="shared" ref="AP69:AP132" si="64">+(IF((I69=1)*AND(B69=6),"1","0"))/1</f>
        <v>0</v>
      </c>
      <c r="AQ69">
        <f t="shared" ref="AQ69:AQ132" si="65">+(IF((K69=1)*AND(B69=6),"1","0"))/1</f>
        <v>0</v>
      </c>
      <c r="AR69" t="e">
        <f t="shared" ref="AR69:AR132" si="66">+(IF((M69&gt;0)*AND(B69=6),M69,"0"))/1</f>
        <v>#REF!</v>
      </c>
    </row>
    <row r="70" spans="1:44" x14ac:dyDescent="0.2">
      <c r="A70">
        <f>+COBERTURA!A74</f>
        <v>66</v>
      </c>
      <c r="B70">
        <f>+COBERTURA!B74</f>
        <v>1</v>
      </c>
      <c r="C70">
        <f>+COBERTURA!C74</f>
        <v>1</v>
      </c>
      <c r="D70">
        <f t="shared" ref="D70:D133" si="67">+(IF((C70=1)*AND(B70=1),"1","0"))/1</f>
        <v>1</v>
      </c>
      <c r="E70">
        <f>+COBERTURA!D74</f>
        <v>0</v>
      </c>
      <c r="F70">
        <f t="shared" ref="F70:F133" si="68">+(IF((E70=1)*AND(B70=1),"1","0"))/1</f>
        <v>0</v>
      </c>
      <c r="G70">
        <f>+COBERTURA!E74</f>
        <v>0</v>
      </c>
      <c r="H70">
        <f t="shared" ref="H70:H133" si="69">+(IF((G70=1)*AND(B70=1),"1","0"))/1</f>
        <v>0</v>
      </c>
      <c r="I70">
        <f>+COBERTURA!F74</f>
        <v>0</v>
      </c>
      <c r="J70">
        <f t="shared" ref="J70:J133" si="70">+(IF((I70=1)*AND(B70=1),"1","0"))/1</f>
        <v>0</v>
      </c>
      <c r="K70">
        <f>+COBERTURA!G74</f>
        <v>0</v>
      </c>
      <c r="L70">
        <f t="shared" ref="L70:L133" si="71">+(IF((K70=1)*AND(B70=1),"1","0"))/1</f>
        <v>0</v>
      </c>
      <c r="M70" t="e">
        <f>+COBERTURA!H74</f>
        <v>#REF!</v>
      </c>
      <c r="N70" t="e">
        <f t="shared" si="36"/>
        <v>#REF!</v>
      </c>
      <c r="O70">
        <f t="shared" si="37"/>
        <v>0</v>
      </c>
      <c r="P70">
        <f t="shared" si="38"/>
        <v>0</v>
      </c>
      <c r="Q70">
        <f t="shared" si="39"/>
        <v>0</v>
      </c>
      <c r="R70">
        <f t="shared" si="40"/>
        <v>0</v>
      </c>
      <c r="S70">
        <f t="shared" si="41"/>
        <v>0</v>
      </c>
      <c r="T70" t="e">
        <f t="shared" si="42"/>
        <v>#REF!</v>
      </c>
      <c r="U70">
        <f t="shared" si="43"/>
        <v>0</v>
      </c>
      <c r="V70">
        <f t="shared" si="44"/>
        <v>0</v>
      </c>
      <c r="W70">
        <f t="shared" si="45"/>
        <v>0</v>
      </c>
      <c r="X70">
        <f t="shared" si="46"/>
        <v>0</v>
      </c>
      <c r="Y70">
        <f t="shared" si="47"/>
        <v>0</v>
      </c>
      <c r="Z70" t="e">
        <f t="shared" si="48"/>
        <v>#REF!</v>
      </c>
      <c r="AA70">
        <f t="shared" si="49"/>
        <v>0</v>
      </c>
      <c r="AB70">
        <f t="shared" si="50"/>
        <v>0</v>
      </c>
      <c r="AC70">
        <f t="shared" si="51"/>
        <v>0</v>
      </c>
      <c r="AD70">
        <f t="shared" si="52"/>
        <v>0</v>
      </c>
      <c r="AE70">
        <f t="shared" si="53"/>
        <v>0</v>
      </c>
      <c r="AF70" t="e">
        <f t="shared" si="54"/>
        <v>#REF!</v>
      </c>
      <c r="AG70">
        <f t="shared" si="55"/>
        <v>0</v>
      </c>
      <c r="AH70">
        <f t="shared" si="56"/>
        <v>0</v>
      </c>
      <c r="AI70">
        <f t="shared" si="57"/>
        <v>0</v>
      </c>
      <c r="AJ70">
        <f t="shared" si="58"/>
        <v>0</v>
      </c>
      <c r="AK70">
        <f t="shared" si="59"/>
        <v>0</v>
      </c>
      <c r="AL70" t="e">
        <f t="shared" si="60"/>
        <v>#REF!</v>
      </c>
      <c r="AM70">
        <f t="shared" si="61"/>
        <v>0</v>
      </c>
      <c r="AN70">
        <f t="shared" si="62"/>
        <v>0</v>
      </c>
      <c r="AO70">
        <f t="shared" si="63"/>
        <v>0</v>
      </c>
      <c r="AP70">
        <f t="shared" si="64"/>
        <v>0</v>
      </c>
      <c r="AQ70">
        <f t="shared" si="65"/>
        <v>0</v>
      </c>
      <c r="AR70" t="e">
        <f t="shared" si="66"/>
        <v>#REF!</v>
      </c>
    </row>
    <row r="71" spans="1:44" x14ac:dyDescent="0.2">
      <c r="A71">
        <f>+COBERTURA!A75</f>
        <v>67</v>
      </c>
      <c r="B71">
        <f>+COBERTURA!B75</f>
        <v>1</v>
      </c>
      <c r="C71">
        <f>+COBERTURA!C75</f>
        <v>1</v>
      </c>
      <c r="D71">
        <f t="shared" si="67"/>
        <v>1</v>
      </c>
      <c r="E71">
        <f>+COBERTURA!D75</f>
        <v>0</v>
      </c>
      <c r="F71">
        <f t="shared" si="68"/>
        <v>0</v>
      </c>
      <c r="G71">
        <f>+COBERTURA!E75</f>
        <v>0</v>
      </c>
      <c r="H71">
        <f t="shared" si="69"/>
        <v>0</v>
      </c>
      <c r="I71">
        <f>+COBERTURA!F75</f>
        <v>0</v>
      </c>
      <c r="J71">
        <f t="shared" si="70"/>
        <v>0</v>
      </c>
      <c r="K71">
        <f>+COBERTURA!G75</f>
        <v>0</v>
      </c>
      <c r="L71">
        <f t="shared" si="71"/>
        <v>0</v>
      </c>
      <c r="M71" t="e">
        <f>+COBERTURA!H75</f>
        <v>#REF!</v>
      </c>
      <c r="N71" t="e">
        <f t="shared" si="36"/>
        <v>#REF!</v>
      </c>
      <c r="O71">
        <f t="shared" si="37"/>
        <v>0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41"/>
        <v>0</v>
      </c>
      <c r="T71" t="e">
        <f t="shared" si="42"/>
        <v>#REF!</v>
      </c>
      <c r="U71">
        <f t="shared" si="43"/>
        <v>0</v>
      </c>
      <c r="V71">
        <f t="shared" si="44"/>
        <v>0</v>
      </c>
      <c r="W71">
        <f t="shared" si="45"/>
        <v>0</v>
      </c>
      <c r="X71">
        <f t="shared" si="46"/>
        <v>0</v>
      </c>
      <c r="Y71">
        <f t="shared" si="47"/>
        <v>0</v>
      </c>
      <c r="Z71" t="e">
        <f t="shared" si="48"/>
        <v>#REF!</v>
      </c>
      <c r="AA71">
        <f t="shared" si="49"/>
        <v>0</v>
      </c>
      <c r="AB71">
        <f t="shared" si="50"/>
        <v>0</v>
      </c>
      <c r="AC71">
        <f t="shared" si="51"/>
        <v>0</v>
      </c>
      <c r="AD71">
        <f t="shared" si="52"/>
        <v>0</v>
      </c>
      <c r="AE71">
        <f t="shared" si="53"/>
        <v>0</v>
      </c>
      <c r="AF71" t="e">
        <f t="shared" si="54"/>
        <v>#REF!</v>
      </c>
      <c r="AG71">
        <f t="shared" si="55"/>
        <v>0</v>
      </c>
      <c r="AH71">
        <f t="shared" si="56"/>
        <v>0</v>
      </c>
      <c r="AI71">
        <f t="shared" si="57"/>
        <v>0</v>
      </c>
      <c r="AJ71">
        <f t="shared" si="58"/>
        <v>0</v>
      </c>
      <c r="AK71">
        <f t="shared" si="59"/>
        <v>0</v>
      </c>
      <c r="AL71" t="e">
        <f t="shared" si="60"/>
        <v>#REF!</v>
      </c>
      <c r="AM71">
        <f t="shared" si="61"/>
        <v>0</v>
      </c>
      <c r="AN71">
        <f t="shared" si="62"/>
        <v>0</v>
      </c>
      <c r="AO71">
        <f t="shared" si="63"/>
        <v>0</v>
      </c>
      <c r="AP71">
        <f t="shared" si="64"/>
        <v>0</v>
      </c>
      <c r="AQ71">
        <f t="shared" si="65"/>
        <v>0</v>
      </c>
      <c r="AR71" t="e">
        <f t="shared" si="66"/>
        <v>#REF!</v>
      </c>
    </row>
    <row r="72" spans="1:44" x14ac:dyDescent="0.2">
      <c r="A72">
        <f>+COBERTURA!A76</f>
        <v>68</v>
      </c>
      <c r="B72">
        <f>+COBERTURA!B76</f>
        <v>1</v>
      </c>
      <c r="C72">
        <f>+COBERTURA!C76</f>
        <v>1</v>
      </c>
      <c r="D72">
        <f t="shared" si="67"/>
        <v>1</v>
      </c>
      <c r="E72">
        <f>+COBERTURA!D76</f>
        <v>0</v>
      </c>
      <c r="F72">
        <f t="shared" si="68"/>
        <v>0</v>
      </c>
      <c r="G72">
        <f>+COBERTURA!E76</f>
        <v>0</v>
      </c>
      <c r="H72">
        <f t="shared" si="69"/>
        <v>0</v>
      </c>
      <c r="I72">
        <f>+COBERTURA!F76</f>
        <v>0</v>
      </c>
      <c r="J72">
        <f t="shared" si="70"/>
        <v>0</v>
      </c>
      <c r="K72">
        <f>+COBERTURA!G76</f>
        <v>0</v>
      </c>
      <c r="L72">
        <f t="shared" si="71"/>
        <v>0</v>
      </c>
      <c r="M72" t="e">
        <f>+COBERTURA!H76</f>
        <v>#REF!</v>
      </c>
      <c r="N72" t="e">
        <f t="shared" si="36"/>
        <v>#REF!</v>
      </c>
      <c r="O72">
        <f t="shared" si="37"/>
        <v>0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41"/>
        <v>0</v>
      </c>
      <c r="T72" t="e">
        <f t="shared" si="42"/>
        <v>#REF!</v>
      </c>
      <c r="U72">
        <f t="shared" si="43"/>
        <v>0</v>
      </c>
      <c r="V72">
        <f t="shared" si="44"/>
        <v>0</v>
      </c>
      <c r="W72">
        <f t="shared" si="45"/>
        <v>0</v>
      </c>
      <c r="X72">
        <f t="shared" si="46"/>
        <v>0</v>
      </c>
      <c r="Y72">
        <f t="shared" si="47"/>
        <v>0</v>
      </c>
      <c r="Z72" t="e">
        <f t="shared" si="48"/>
        <v>#REF!</v>
      </c>
      <c r="AA72">
        <f t="shared" si="49"/>
        <v>0</v>
      </c>
      <c r="AB72">
        <f t="shared" si="50"/>
        <v>0</v>
      </c>
      <c r="AC72">
        <f t="shared" si="51"/>
        <v>0</v>
      </c>
      <c r="AD72">
        <f t="shared" si="52"/>
        <v>0</v>
      </c>
      <c r="AE72">
        <f t="shared" si="53"/>
        <v>0</v>
      </c>
      <c r="AF72" t="e">
        <f t="shared" si="54"/>
        <v>#REF!</v>
      </c>
      <c r="AG72">
        <f t="shared" si="55"/>
        <v>0</v>
      </c>
      <c r="AH72">
        <f t="shared" si="56"/>
        <v>0</v>
      </c>
      <c r="AI72">
        <f t="shared" si="57"/>
        <v>0</v>
      </c>
      <c r="AJ72">
        <f t="shared" si="58"/>
        <v>0</v>
      </c>
      <c r="AK72">
        <f t="shared" si="59"/>
        <v>0</v>
      </c>
      <c r="AL72" t="e">
        <f t="shared" si="60"/>
        <v>#REF!</v>
      </c>
      <c r="AM72">
        <f t="shared" si="61"/>
        <v>0</v>
      </c>
      <c r="AN72">
        <f t="shared" si="62"/>
        <v>0</v>
      </c>
      <c r="AO72">
        <f t="shared" si="63"/>
        <v>0</v>
      </c>
      <c r="AP72">
        <f t="shared" si="64"/>
        <v>0</v>
      </c>
      <c r="AQ72">
        <f t="shared" si="65"/>
        <v>0</v>
      </c>
      <c r="AR72" t="e">
        <f t="shared" si="66"/>
        <v>#REF!</v>
      </c>
    </row>
    <row r="73" spans="1:44" x14ac:dyDescent="0.2">
      <c r="A73">
        <f>+COBERTURA!A77</f>
        <v>69</v>
      </c>
      <c r="B73">
        <f>+COBERTURA!B77</f>
        <v>1</v>
      </c>
      <c r="C73">
        <f>+COBERTURA!C77</f>
        <v>1</v>
      </c>
      <c r="D73">
        <f t="shared" si="67"/>
        <v>1</v>
      </c>
      <c r="E73">
        <f>+COBERTURA!D77</f>
        <v>0</v>
      </c>
      <c r="F73">
        <f t="shared" si="68"/>
        <v>0</v>
      </c>
      <c r="G73">
        <f>+COBERTURA!E77</f>
        <v>0</v>
      </c>
      <c r="H73">
        <f t="shared" si="69"/>
        <v>0</v>
      </c>
      <c r="I73">
        <f>+COBERTURA!F77</f>
        <v>0</v>
      </c>
      <c r="J73">
        <f t="shared" si="70"/>
        <v>0</v>
      </c>
      <c r="K73">
        <f>+COBERTURA!G77</f>
        <v>0</v>
      </c>
      <c r="L73">
        <f t="shared" si="71"/>
        <v>0</v>
      </c>
      <c r="M73" t="e">
        <f>+COBERTURA!H77</f>
        <v>#REF!</v>
      </c>
      <c r="N73" t="e">
        <f t="shared" si="36"/>
        <v>#REF!</v>
      </c>
      <c r="O73">
        <f t="shared" si="37"/>
        <v>0</v>
      </c>
      <c r="P73">
        <f t="shared" si="38"/>
        <v>0</v>
      </c>
      <c r="Q73">
        <f t="shared" si="39"/>
        <v>0</v>
      </c>
      <c r="R73">
        <f t="shared" si="40"/>
        <v>0</v>
      </c>
      <c r="S73">
        <f t="shared" si="41"/>
        <v>0</v>
      </c>
      <c r="T73" t="e">
        <f t="shared" si="42"/>
        <v>#REF!</v>
      </c>
      <c r="U73">
        <f t="shared" si="43"/>
        <v>0</v>
      </c>
      <c r="V73">
        <f t="shared" si="44"/>
        <v>0</v>
      </c>
      <c r="W73">
        <f t="shared" si="45"/>
        <v>0</v>
      </c>
      <c r="X73">
        <f t="shared" si="46"/>
        <v>0</v>
      </c>
      <c r="Y73">
        <f t="shared" si="47"/>
        <v>0</v>
      </c>
      <c r="Z73" t="e">
        <f t="shared" si="48"/>
        <v>#REF!</v>
      </c>
      <c r="AA73">
        <f t="shared" si="49"/>
        <v>0</v>
      </c>
      <c r="AB73">
        <f t="shared" si="50"/>
        <v>0</v>
      </c>
      <c r="AC73">
        <f t="shared" si="51"/>
        <v>0</v>
      </c>
      <c r="AD73">
        <f t="shared" si="52"/>
        <v>0</v>
      </c>
      <c r="AE73">
        <f t="shared" si="53"/>
        <v>0</v>
      </c>
      <c r="AF73" t="e">
        <f t="shared" si="54"/>
        <v>#REF!</v>
      </c>
      <c r="AG73">
        <f t="shared" si="55"/>
        <v>0</v>
      </c>
      <c r="AH73">
        <f t="shared" si="56"/>
        <v>0</v>
      </c>
      <c r="AI73">
        <f t="shared" si="57"/>
        <v>0</v>
      </c>
      <c r="AJ73">
        <f t="shared" si="58"/>
        <v>0</v>
      </c>
      <c r="AK73">
        <f t="shared" si="59"/>
        <v>0</v>
      </c>
      <c r="AL73" t="e">
        <f t="shared" si="60"/>
        <v>#REF!</v>
      </c>
      <c r="AM73">
        <f t="shared" si="61"/>
        <v>0</v>
      </c>
      <c r="AN73">
        <f t="shared" si="62"/>
        <v>0</v>
      </c>
      <c r="AO73">
        <f t="shared" si="63"/>
        <v>0</v>
      </c>
      <c r="AP73">
        <f t="shared" si="64"/>
        <v>0</v>
      </c>
      <c r="AQ73">
        <f t="shared" si="65"/>
        <v>0</v>
      </c>
      <c r="AR73" t="e">
        <f t="shared" si="66"/>
        <v>#REF!</v>
      </c>
    </row>
    <row r="74" spans="1:44" x14ac:dyDescent="0.2">
      <c r="A74">
        <f>+COBERTURA!A78</f>
        <v>70</v>
      </c>
      <c r="B74">
        <f>+COBERTURA!B78</f>
        <v>1</v>
      </c>
      <c r="C74">
        <f>+COBERTURA!C78</f>
        <v>1</v>
      </c>
      <c r="D74">
        <f t="shared" si="67"/>
        <v>1</v>
      </c>
      <c r="E74">
        <f>+COBERTURA!D78</f>
        <v>0</v>
      </c>
      <c r="F74">
        <f t="shared" si="68"/>
        <v>0</v>
      </c>
      <c r="G74">
        <f>+COBERTURA!E78</f>
        <v>0</v>
      </c>
      <c r="H74">
        <f t="shared" si="69"/>
        <v>0</v>
      </c>
      <c r="I74">
        <f>+COBERTURA!F78</f>
        <v>0</v>
      </c>
      <c r="J74">
        <f t="shared" si="70"/>
        <v>0</v>
      </c>
      <c r="K74">
        <f>+COBERTURA!G78</f>
        <v>0</v>
      </c>
      <c r="L74">
        <f t="shared" si="71"/>
        <v>0</v>
      </c>
      <c r="M74" t="e">
        <f>+COBERTURA!H78</f>
        <v>#REF!</v>
      </c>
      <c r="N74" t="e">
        <f t="shared" si="36"/>
        <v>#REF!</v>
      </c>
      <c r="O74">
        <f t="shared" si="37"/>
        <v>0</v>
      </c>
      <c r="P74">
        <f t="shared" si="38"/>
        <v>0</v>
      </c>
      <c r="Q74">
        <f t="shared" si="39"/>
        <v>0</v>
      </c>
      <c r="R74">
        <f t="shared" si="40"/>
        <v>0</v>
      </c>
      <c r="S74">
        <f t="shared" si="41"/>
        <v>0</v>
      </c>
      <c r="T74" t="e">
        <f t="shared" si="42"/>
        <v>#REF!</v>
      </c>
      <c r="U74">
        <f t="shared" si="43"/>
        <v>0</v>
      </c>
      <c r="V74">
        <f t="shared" si="44"/>
        <v>0</v>
      </c>
      <c r="W74">
        <f t="shared" si="45"/>
        <v>0</v>
      </c>
      <c r="X74">
        <f t="shared" si="46"/>
        <v>0</v>
      </c>
      <c r="Y74">
        <f t="shared" si="47"/>
        <v>0</v>
      </c>
      <c r="Z74" t="e">
        <f t="shared" si="48"/>
        <v>#REF!</v>
      </c>
      <c r="AA74">
        <f t="shared" si="49"/>
        <v>0</v>
      </c>
      <c r="AB74">
        <f t="shared" si="50"/>
        <v>0</v>
      </c>
      <c r="AC74">
        <f t="shared" si="51"/>
        <v>0</v>
      </c>
      <c r="AD74">
        <f t="shared" si="52"/>
        <v>0</v>
      </c>
      <c r="AE74">
        <f t="shared" si="53"/>
        <v>0</v>
      </c>
      <c r="AF74" t="e">
        <f t="shared" si="54"/>
        <v>#REF!</v>
      </c>
      <c r="AG74">
        <f t="shared" si="55"/>
        <v>0</v>
      </c>
      <c r="AH74">
        <f t="shared" si="56"/>
        <v>0</v>
      </c>
      <c r="AI74">
        <f t="shared" si="57"/>
        <v>0</v>
      </c>
      <c r="AJ74">
        <f t="shared" si="58"/>
        <v>0</v>
      </c>
      <c r="AK74">
        <f t="shared" si="59"/>
        <v>0</v>
      </c>
      <c r="AL74" t="e">
        <f t="shared" si="60"/>
        <v>#REF!</v>
      </c>
      <c r="AM74">
        <f t="shared" si="61"/>
        <v>0</v>
      </c>
      <c r="AN74">
        <f t="shared" si="62"/>
        <v>0</v>
      </c>
      <c r="AO74">
        <f t="shared" si="63"/>
        <v>0</v>
      </c>
      <c r="AP74">
        <f t="shared" si="64"/>
        <v>0</v>
      </c>
      <c r="AQ74">
        <f t="shared" si="65"/>
        <v>0</v>
      </c>
      <c r="AR74" t="e">
        <f t="shared" si="66"/>
        <v>#REF!</v>
      </c>
    </row>
    <row r="75" spans="1:44" x14ac:dyDescent="0.2">
      <c r="A75">
        <f>+COBERTURA!A79</f>
        <v>71</v>
      </c>
      <c r="B75">
        <f>+COBERTURA!B79</f>
        <v>1</v>
      </c>
      <c r="C75">
        <f>+COBERTURA!C79</f>
        <v>1</v>
      </c>
      <c r="D75">
        <f t="shared" si="67"/>
        <v>1</v>
      </c>
      <c r="E75">
        <f>+COBERTURA!D79</f>
        <v>0</v>
      </c>
      <c r="F75">
        <f t="shared" si="68"/>
        <v>0</v>
      </c>
      <c r="G75">
        <f>+COBERTURA!E79</f>
        <v>0</v>
      </c>
      <c r="H75">
        <f t="shared" si="69"/>
        <v>0</v>
      </c>
      <c r="I75">
        <f>+COBERTURA!F79</f>
        <v>0</v>
      </c>
      <c r="J75">
        <f t="shared" si="70"/>
        <v>0</v>
      </c>
      <c r="K75">
        <f>+COBERTURA!G79</f>
        <v>0</v>
      </c>
      <c r="L75">
        <f t="shared" si="71"/>
        <v>0</v>
      </c>
      <c r="M75" t="e">
        <f>+COBERTURA!H79</f>
        <v>#REF!</v>
      </c>
      <c r="N75" t="e">
        <f t="shared" si="36"/>
        <v>#REF!</v>
      </c>
      <c r="O75">
        <f t="shared" si="37"/>
        <v>0</v>
      </c>
      <c r="P75">
        <f t="shared" si="38"/>
        <v>0</v>
      </c>
      <c r="Q75">
        <f t="shared" si="39"/>
        <v>0</v>
      </c>
      <c r="R75">
        <f t="shared" si="40"/>
        <v>0</v>
      </c>
      <c r="S75">
        <f t="shared" si="41"/>
        <v>0</v>
      </c>
      <c r="T75" t="e">
        <f t="shared" si="42"/>
        <v>#REF!</v>
      </c>
      <c r="U75">
        <f t="shared" si="43"/>
        <v>0</v>
      </c>
      <c r="V75">
        <f t="shared" si="44"/>
        <v>0</v>
      </c>
      <c r="W75">
        <f t="shared" si="45"/>
        <v>0</v>
      </c>
      <c r="X75">
        <f t="shared" si="46"/>
        <v>0</v>
      </c>
      <c r="Y75">
        <f t="shared" si="47"/>
        <v>0</v>
      </c>
      <c r="Z75" t="e">
        <f t="shared" si="48"/>
        <v>#REF!</v>
      </c>
      <c r="AA75">
        <f t="shared" si="49"/>
        <v>0</v>
      </c>
      <c r="AB75">
        <f t="shared" si="50"/>
        <v>0</v>
      </c>
      <c r="AC75">
        <f t="shared" si="51"/>
        <v>0</v>
      </c>
      <c r="AD75">
        <f t="shared" si="52"/>
        <v>0</v>
      </c>
      <c r="AE75">
        <f t="shared" si="53"/>
        <v>0</v>
      </c>
      <c r="AF75" t="e">
        <f t="shared" si="54"/>
        <v>#REF!</v>
      </c>
      <c r="AG75">
        <f t="shared" si="55"/>
        <v>0</v>
      </c>
      <c r="AH75">
        <f t="shared" si="56"/>
        <v>0</v>
      </c>
      <c r="AI75">
        <f t="shared" si="57"/>
        <v>0</v>
      </c>
      <c r="AJ75">
        <f t="shared" si="58"/>
        <v>0</v>
      </c>
      <c r="AK75">
        <f t="shared" si="59"/>
        <v>0</v>
      </c>
      <c r="AL75" t="e">
        <f t="shared" si="60"/>
        <v>#REF!</v>
      </c>
      <c r="AM75">
        <f t="shared" si="61"/>
        <v>0</v>
      </c>
      <c r="AN75">
        <f t="shared" si="62"/>
        <v>0</v>
      </c>
      <c r="AO75">
        <f t="shared" si="63"/>
        <v>0</v>
      </c>
      <c r="AP75">
        <f t="shared" si="64"/>
        <v>0</v>
      </c>
      <c r="AQ75">
        <f t="shared" si="65"/>
        <v>0</v>
      </c>
      <c r="AR75" t="e">
        <f t="shared" si="66"/>
        <v>#REF!</v>
      </c>
    </row>
    <row r="76" spans="1:44" x14ac:dyDescent="0.2">
      <c r="A76">
        <f>+COBERTURA!A80</f>
        <v>72</v>
      </c>
      <c r="B76">
        <f>+COBERTURA!B80</f>
        <v>1</v>
      </c>
      <c r="C76">
        <f>+COBERTURA!C80</f>
        <v>0</v>
      </c>
      <c r="D76">
        <f t="shared" si="67"/>
        <v>0</v>
      </c>
      <c r="E76">
        <f>+COBERTURA!D80</f>
        <v>1</v>
      </c>
      <c r="F76">
        <f t="shared" si="68"/>
        <v>1</v>
      </c>
      <c r="G76">
        <f>+COBERTURA!E80</f>
        <v>0</v>
      </c>
      <c r="H76">
        <f t="shared" si="69"/>
        <v>0</v>
      </c>
      <c r="I76">
        <f>+COBERTURA!F80</f>
        <v>0</v>
      </c>
      <c r="J76">
        <f t="shared" si="70"/>
        <v>0</v>
      </c>
      <c r="K76">
        <f>+COBERTURA!G80</f>
        <v>0</v>
      </c>
      <c r="L76">
        <f t="shared" si="71"/>
        <v>0</v>
      </c>
      <c r="M76" t="e">
        <f>+COBERTURA!H80</f>
        <v>#REF!</v>
      </c>
      <c r="N76" t="e">
        <f t="shared" si="36"/>
        <v>#REF!</v>
      </c>
      <c r="O76">
        <f t="shared" si="37"/>
        <v>0</v>
      </c>
      <c r="P76">
        <f t="shared" si="38"/>
        <v>0</v>
      </c>
      <c r="Q76">
        <f t="shared" si="39"/>
        <v>0</v>
      </c>
      <c r="R76">
        <f t="shared" si="40"/>
        <v>0</v>
      </c>
      <c r="S76">
        <f t="shared" si="41"/>
        <v>0</v>
      </c>
      <c r="T76" t="e">
        <f t="shared" si="42"/>
        <v>#REF!</v>
      </c>
      <c r="U76">
        <f t="shared" si="43"/>
        <v>0</v>
      </c>
      <c r="V76">
        <f t="shared" si="44"/>
        <v>0</v>
      </c>
      <c r="W76">
        <f t="shared" si="45"/>
        <v>0</v>
      </c>
      <c r="X76">
        <f t="shared" si="46"/>
        <v>0</v>
      </c>
      <c r="Y76">
        <f t="shared" si="47"/>
        <v>0</v>
      </c>
      <c r="Z76" t="e">
        <f t="shared" si="48"/>
        <v>#REF!</v>
      </c>
      <c r="AA76">
        <f t="shared" si="49"/>
        <v>0</v>
      </c>
      <c r="AB76">
        <f t="shared" si="50"/>
        <v>0</v>
      </c>
      <c r="AC76">
        <f t="shared" si="51"/>
        <v>0</v>
      </c>
      <c r="AD76">
        <f t="shared" si="52"/>
        <v>0</v>
      </c>
      <c r="AE76">
        <f t="shared" si="53"/>
        <v>0</v>
      </c>
      <c r="AF76" t="e">
        <f t="shared" si="54"/>
        <v>#REF!</v>
      </c>
      <c r="AG76">
        <f t="shared" si="55"/>
        <v>0</v>
      </c>
      <c r="AH76">
        <f t="shared" si="56"/>
        <v>0</v>
      </c>
      <c r="AI76">
        <f t="shared" si="57"/>
        <v>0</v>
      </c>
      <c r="AJ76">
        <f t="shared" si="58"/>
        <v>0</v>
      </c>
      <c r="AK76">
        <f t="shared" si="59"/>
        <v>0</v>
      </c>
      <c r="AL76" t="e">
        <f t="shared" si="60"/>
        <v>#REF!</v>
      </c>
      <c r="AM76">
        <f t="shared" si="61"/>
        <v>0</v>
      </c>
      <c r="AN76">
        <f t="shared" si="62"/>
        <v>0</v>
      </c>
      <c r="AO76">
        <f t="shared" si="63"/>
        <v>0</v>
      </c>
      <c r="AP76">
        <f t="shared" si="64"/>
        <v>0</v>
      </c>
      <c r="AQ76">
        <f t="shared" si="65"/>
        <v>0</v>
      </c>
      <c r="AR76" t="e">
        <f t="shared" si="66"/>
        <v>#REF!</v>
      </c>
    </row>
    <row r="77" spans="1:44" x14ac:dyDescent="0.2">
      <c r="A77">
        <f>+COBERTURA!A81</f>
        <v>73</v>
      </c>
      <c r="B77">
        <f>+COBERTURA!B81</f>
        <v>1</v>
      </c>
      <c r="C77">
        <f>+COBERTURA!C81</f>
        <v>0</v>
      </c>
      <c r="D77">
        <f t="shared" si="67"/>
        <v>0</v>
      </c>
      <c r="E77">
        <f>+COBERTURA!D81</f>
        <v>1</v>
      </c>
      <c r="F77">
        <f t="shared" si="68"/>
        <v>1</v>
      </c>
      <c r="G77">
        <f>+COBERTURA!E81</f>
        <v>0</v>
      </c>
      <c r="H77">
        <f t="shared" si="69"/>
        <v>0</v>
      </c>
      <c r="I77">
        <f>+COBERTURA!F81</f>
        <v>0</v>
      </c>
      <c r="J77">
        <f t="shared" si="70"/>
        <v>0</v>
      </c>
      <c r="K77">
        <f>+COBERTURA!G81</f>
        <v>0</v>
      </c>
      <c r="L77">
        <f t="shared" si="71"/>
        <v>0</v>
      </c>
      <c r="M77" t="e">
        <f>+COBERTURA!H81</f>
        <v>#REF!</v>
      </c>
      <c r="N77" t="e">
        <f t="shared" si="36"/>
        <v>#REF!</v>
      </c>
      <c r="O77">
        <f t="shared" si="37"/>
        <v>0</v>
      </c>
      <c r="P77">
        <f t="shared" si="38"/>
        <v>0</v>
      </c>
      <c r="Q77">
        <f t="shared" si="39"/>
        <v>0</v>
      </c>
      <c r="R77">
        <f t="shared" si="40"/>
        <v>0</v>
      </c>
      <c r="S77">
        <f t="shared" si="41"/>
        <v>0</v>
      </c>
      <c r="T77" t="e">
        <f t="shared" si="42"/>
        <v>#REF!</v>
      </c>
      <c r="U77">
        <f t="shared" si="43"/>
        <v>0</v>
      </c>
      <c r="V77">
        <f t="shared" si="44"/>
        <v>0</v>
      </c>
      <c r="W77">
        <f t="shared" si="45"/>
        <v>0</v>
      </c>
      <c r="X77">
        <f t="shared" si="46"/>
        <v>0</v>
      </c>
      <c r="Y77">
        <f t="shared" si="47"/>
        <v>0</v>
      </c>
      <c r="Z77" t="e">
        <f t="shared" si="48"/>
        <v>#REF!</v>
      </c>
      <c r="AA77">
        <f t="shared" si="49"/>
        <v>0</v>
      </c>
      <c r="AB77">
        <f t="shared" si="50"/>
        <v>0</v>
      </c>
      <c r="AC77">
        <f t="shared" si="51"/>
        <v>0</v>
      </c>
      <c r="AD77">
        <f t="shared" si="52"/>
        <v>0</v>
      </c>
      <c r="AE77">
        <f t="shared" si="53"/>
        <v>0</v>
      </c>
      <c r="AF77" t="e">
        <f t="shared" si="54"/>
        <v>#REF!</v>
      </c>
      <c r="AG77">
        <f t="shared" si="55"/>
        <v>0</v>
      </c>
      <c r="AH77">
        <f t="shared" si="56"/>
        <v>0</v>
      </c>
      <c r="AI77">
        <f t="shared" si="57"/>
        <v>0</v>
      </c>
      <c r="AJ77">
        <f t="shared" si="58"/>
        <v>0</v>
      </c>
      <c r="AK77">
        <f t="shared" si="59"/>
        <v>0</v>
      </c>
      <c r="AL77" t="e">
        <f t="shared" si="60"/>
        <v>#REF!</v>
      </c>
      <c r="AM77">
        <f t="shared" si="61"/>
        <v>0</v>
      </c>
      <c r="AN77">
        <f t="shared" si="62"/>
        <v>0</v>
      </c>
      <c r="AO77">
        <f t="shared" si="63"/>
        <v>0</v>
      </c>
      <c r="AP77">
        <f t="shared" si="64"/>
        <v>0</v>
      </c>
      <c r="AQ77">
        <f t="shared" si="65"/>
        <v>0</v>
      </c>
      <c r="AR77" t="e">
        <f t="shared" si="66"/>
        <v>#REF!</v>
      </c>
    </row>
    <row r="78" spans="1:44" x14ac:dyDescent="0.2">
      <c r="A78">
        <f>+COBERTURA!A82</f>
        <v>74</v>
      </c>
      <c r="B78">
        <f>+COBERTURA!B82</f>
        <v>1</v>
      </c>
      <c r="C78">
        <f>+COBERTURA!C82</f>
        <v>0</v>
      </c>
      <c r="D78">
        <f t="shared" si="67"/>
        <v>0</v>
      </c>
      <c r="E78">
        <f>+COBERTURA!D82</f>
        <v>1</v>
      </c>
      <c r="F78">
        <f t="shared" si="68"/>
        <v>1</v>
      </c>
      <c r="G78">
        <f>+COBERTURA!E82</f>
        <v>0</v>
      </c>
      <c r="H78">
        <f t="shared" si="69"/>
        <v>0</v>
      </c>
      <c r="I78">
        <f>+COBERTURA!F82</f>
        <v>0</v>
      </c>
      <c r="J78">
        <f t="shared" si="70"/>
        <v>0</v>
      </c>
      <c r="K78">
        <f>+COBERTURA!G82</f>
        <v>0</v>
      </c>
      <c r="L78">
        <f t="shared" si="71"/>
        <v>0</v>
      </c>
      <c r="M78" t="e">
        <f>+COBERTURA!H82</f>
        <v>#REF!</v>
      </c>
      <c r="N78" t="e">
        <f t="shared" si="36"/>
        <v>#REF!</v>
      </c>
      <c r="O78">
        <f t="shared" si="37"/>
        <v>0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41"/>
        <v>0</v>
      </c>
      <c r="T78" t="e">
        <f t="shared" si="42"/>
        <v>#REF!</v>
      </c>
      <c r="U78">
        <f t="shared" si="43"/>
        <v>0</v>
      </c>
      <c r="V78">
        <f t="shared" si="44"/>
        <v>0</v>
      </c>
      <c r="W78">
        <f t="shared" si="45"/>
        <v>0</v>
      </c>
      <c r="X78">
        <f t="shared" si="46"/>
        <v>0</v>
      </c>
      <c r="Y78">
        <f t="shared" si="47"/>
        <v>0</v>
      </c>
      <c r="Z78" t="e">
        <f t="shared" si="48"/>
        <v>#REF!</v>
      </c>
      <c r="AA78">
        <f t="shared" si="49"/>
        <v>0</v>
      </c>
      <c r="AB78">
        <f t="shared" si="50"/>
        <v>0</v>
      </c>
      <c r="AC78">
        <f t="shared" si="51"/>
        <v>0</v>
      </c>
      <c r="AD78">
        <f t="shared" si="52"/>
        <v>0</v>
      </c>
      <c r="AE78">
        <f t="shared" si="53"/>
        <v>0</v>
      </c>
      <c r="AF78" t="e">
        <f t="shared" si="54"/>
        <v>#REF!</v>
      </c>
      <c r="AG78">
        <f t="shared" si="55"/>
        <v>0</v>
      </c>
      <c r="AH78">
        <f t="shared" si="56"/>
        <v>0</v>
      </c>
      <c r="AI78">
        <f t="shared" si="57"/>
        <v>0</v>
      </c>
      <c r="AJ78">
        <f t="shared" si="58"/>
        <v>0</v>
      </c>
      <c r="AK78">
        <f t="shared" si="59"/>
        <v>0</v>
      </c>
      <c r="AL78" t="e">
        <f t="shared" si="60"/>
        <v>#REF!</v>
      </c>
      <c r="AM78">
        <f t="shared" si="61"/>
        <v>0</v>
      </c>
      <c r="AN78">
        <f t="shared" si="62"/>
        <v>0</v>
      </c>
      <c r="AO78">
        <f t="shared" si="63"/>
        <v>0</v>
      </c>
      <c r="AP78">
        <f t="shared" si="64"/>
        <v>0</v>
      </c>
      <c r="AQ78">
        <f t="shared" si="65"/>
        <v>0</v>
      </c>
      <c r="AR78" t="e">
        <f t="shared" si="66"/>
        <v>#REF!</v>
      </c>
    </row>
    <row r="79" spans="1:44" x14ac:dyDescent="0.2">
      <c r="A79">
        <f>+COBERTURA!A83</f>
        <v>75</v>
      </c>
      <c r="B79">
        <f>+COBERTURA!B83</f>
        <v>1</v>
      </c>
      <c r="C79">
        <f>+COBERTURA!C83</f>
        <v>0</v>
      </c>
      <c r="D79">
        <f t="shared" si="67"/>
        <v>0</v>
      </c>
      <c r="E79">
        <f>+COBERTURA!D83</f>
        <v>1</v>
      </c>
      <c r="F79">
        <f t="shared" si="68"/>
        <v>1</v>
      </c>
      <c r="G79">
        <f>+COBERTURA!E83</f>
        <v>0</v>
      </c>
      <c r="H79">
        <f t="shared" si="69"/>
        <v>0</v>
      </c>
      <c r="I79">
        <f>+COBERTURA!F83</f>
        <v>0</v>
      </c>
      <c r="J79">
        <f t="shared" si="70"/>
        <v>0</v>
      </c>
      <c r="K79">
        <f>+COBERTURA!G83</f>
        <v>0</v>
      </c>
      <c r="L79">
        <f t="shared" si="71"/>
        <v>0</v>
      </c>
      <c r="M79" t="e">
        <f>+COBERTURA!H83</f>
        <v>#REF!</v>
      </c>
      <c r="N79" t="e">
        <f t="shared" si="36"/>
        <v>#REF!</v>
      </c>
      <c r="O79">
        <f t="shared" si="37"/>
        <v>0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 t="e">
        <f t="shared" si="42"/>
        <v>#REF!</v>
      </c>
      <c r="U79">
        <f t="shared" si="43"/>
        <v>0</v>
      </c>
      <c r="V79">
        <f t="shared" si="44"/>
        <v>0</v>
      </c>
      <c r="W79">
        <f t="shared" si="45"/>
        <v>0</v>
      </c>
      <c r="X79">
        <f t="shared" si="46"/>
        <v>0</v>
      </c>
      <c r="Y79">
        <f t="shared" si="47"/>
        <v>0</v>
      </c>
      <c r="Z79" t="e">
        <f t="shared" si="48"/>
        <v>#REF!</v>
      </c>
      <c r="AA79">
        <f t="shared" si="49"/>
        <v>0</v>
      </c>
      <c r="AB79">
        <f t="shared" si="50"/>
        <v>0</v>
      </c>
      <c r="AC79">
        <f t="shared" si="51"/>
        <v>0</v>
      </c>
      <c r="AD79">
        <f t="shared" si="52"/>
        <v>0</v>
      </c>
      <c r="AE79">
        <f t="shared" si="53"/>
        <v>0</v>
      </c>
      <c r="AF79" t="e">
        <f t="shared" si="54"/>
        <v>#REF!</v>
      </c>
      <c r="AG79">
        <f t="shared" si="55"/>
        <v>0</v>
      </c>
      <c r="AH79">
        <f t="shared" si="56"/>
        <v>0</v>
      </c>
      <c r="AI79">
        <f t="shared" si="57"/>
        <v>0</v>
      </c>
      <c r="AJ79">
        <f t="shared" si="58"/>
        <v>0</v>
      </c>
      <c r="AK79">
        <f t="shared" si="59"/>
        <v>0</v>
      </c>
      <c r="AL79" t="e">
        <f t="shared" si="60"/>
        <v>#REF!</v>
      </c>
      <c r="AM79">
        <f t="shared" si="61"/>
        <v>0</v>
      </c>
      <c r="AN79">
        <f t="shared" si="62"/>
        <v>0</v>
      </c>
      <c r="AO79">
        <f t="shared" si="63"/>
        <v>0</v>
      </c>
      <c r="AP79">
        <f t="shared" si="64"/>
        <v>0</v>
      </c>
      <c r="AQ79">
        <f t="shared" si="65"/>
        <v>0</v>
      </c>
      <c r="AR79" t="e">
        <f t="shared" si="66"/>
        <v>#REF!</v>
      </c>
    </row>
    <row r="80" spans="1:44" x14ac:dyDescent="0.2">
      <c r="A80">
        <f>+COBERTURA!A84</f>
        <v>76</v>
      </c>
      <c r="B80">
        <f>+COBERTURA!B84</f>
        <v>1</v>
      </c>
      <c r="C80">
        <f>+COBERTURA!C84</f>
        <v>0</v>
      </c>
      <c r="D80">
        <f t="shared" si="67"/>
        <v>0</v>
      </c>
      <c r="E80">
        <f>+COBERTURA!D84</f>
        <v>1</v>
      </c>
      <c r="F80">
        <f t="shared" si="68"/>
        <v>1</v>
      </c>
      <c r="G80">
        <f>+COBERTURA!E84</f>
        <v>0</v>
      </c>
      <c r="H80">
        <f t="shared" si="69"/>
        <v>0</v>
      </c>
      <c r="I80">
        <f>+COBERTURA!F84</f>
        <v>0</v>
      </c>
      <c r="J80">
        <f t="shared" si="70"/>
        <v>0</v>
      </c>
      <c r="K80">
        <f>+COBERTURA!G84</f>
        <v>0</v>
      </c>
      <c r="L80">
        <f t="shared" si="71"/>
        <v>0</v>
      </c>
      <c r="M80" t="e">
        <f>+COBERTURA!H84</f>
        <v>#REF!</v>
      </c>
      <c r="N80" t="e">
        <f t="shared" si="36"/>
        <v>#REF!</v>
      </c>
      <c r="O80">
        <f t="shared" si="37"/>
        <v>0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 t="e">
        <f t="shared" si="42"/>
        <v>#REF!</v>
      </c>
      <c r="U80">
        <f t="shared" si="43"/>
        <v>0</v>
      </c>
      <c r="V80">
        <f t="shared" si="44"/>
        <v>0</v>
      </c>
      <c r="W80">
        <f t="shared" si="45"/>
        <v>0</v>
      </c>
      <c r="X80">
        <f t="shared" si="46"/>
        <v>0</v>
      </c>
      <c r="Y80">
        <f t="shared" si="47"/>
        <v>0</v>
      </c>
      <c r="Z80" t="e">
        <f t="shared" si="48"/>
        <v>#REF!</v>
      </c>
      <c r="AA80">
        <f t="shared" si="49"/>
        <v>0</v>
      </c>
      <c r="AB80">
        <f t="shared" si="50"/>
        <v>0</v>
      </c>
      <c r="AC80">
        <f t="shared" si="51"/>
        <v>0</v>
      </c>
      <c r="AD80">
        <f t="shared" si="52"/>
        <v>0</v>
      </c>
      <c r="AE80">
        <f t="shared" si="53"/>
        <v>0</v>
      </c>
      <c r="AF80" t="e">
        <f t="shared" si="54"/>
        <v>#REF!</v>
      </c>
      <c r="AG80">
        <f t="shared" si="55"/>
        <v>0</v>
      </c>
      <c r="AH80">
        <f t="shared" si="56"/>
        <v>0</v>
      </c>
      <c r="AI80">
        <f t="shared" si="57"/>
        <v>0</v>
      </c>
      <c r="AJ80">
        <f t="shared" si="58"/>
        <v>0</v>
      </c>
      <c r="AK80">
        <f t="shared" si="59"/>
        <v>0</v>
      </c>
      <c r="AL80" t="e">
        <f t="shared" si="60"/>
        <v>#REF!</v>
      </c>
      <c r="AM80">
        <f t="shared" si="61"/>
        <v>0</v>
      </c>
      <c r="AN80">
        <f t="shared" si="62"/>
        <v>0</v>
      </c>
      <c r="AO80">
        <f t="shared" si="63"/>
        <v>0</v>
      </c>
      <c r="AP80">
        <f t="shared" si="64"/>
        <v>0</v>
      </c>
      <c r="AQ80">
        <f t="shared" si="65"/>
        <v>0</v>
      </c>
      <c r="AR80" t="e">
        <f t="shared" si="66"/>
        <v>#REF!</v>
      </c>
    </row>
    <row r="81" spans="1:44" x14ac:dyDescent="0.2">
      <c r="A81">
        <f>+COBERTURA!A85</f>
        <v>77</v>
      </c>
      <c r="B81">
        <f>+COBERTURA!B85</f>
        <v>1</v>
      </c>
      <c r="C81">
        <f>+COBERTURA!C85</f>
        <v>0</v>
      </c>
      <c r="D81">
        <f t="shared" si="67"/>
        <v>0</v>
      </c>
      <c r="E81">
        <f>+COBERTURA!D85</f>
        <v>1</v>
      </c>
      <c r="F81">
        <f t="shared" si="68"/>
        <v>1</v>
      </c>
      <c r="G81">
        <f>+COBERTURA!E85</f>
        <v>0</v>
      </c>
      <c r="H81">
        <f t="shared" si="69"/>
        <v>0</v>
      </c>
      <c r="I81">
        <f>+COBERTURA!F85</f>
        <v>0</v>
      </c>
      <c r="J81">
        <f t="shared" si="70"/>
        <v>0</v>
      </c>
      <c r="K81">
        <f>+COBERTURA!G85</f>
        <v>0</v>
      </c>
      <c r="L81">
        <f t="shared" si="71"/>
        <v>0</v>
      </c>
      <c r="M81" t="e">
        <f>+COBERTURA!H85</f>
        <v>#REF!</v>
      </c>
      <c r="N81" t="e">
        <f t="shared" si="36"/>
        <v>#REF!</v>
      </c>
      <c r="O81">
        <f t="shared" si="37"/>
        <v>0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 t="e">
        <f t="shared" si="42"/>
        <v>#REF!</v>
      </c>
      <c r="U81">
        <f t="shared" si="43"/>
        <v>0</v>
      </c>
      <c r="V81">
        <f t="shared" si="44"/>
        <v>0</v>
      </c>
      <c r="W81">
        <f t="shared" si="45"/>
        <v>0</v>
      </c>
      <c r="X81">
        <f t="shared" si="46"/>
        <v>0</v>
      </c>
      <c r="Y81">
        <f t="shared" si="47"/>
        <v>0</v>
      </c>
      <c r="Z81" t="e">
        <f t="shared" si="48"/>
        <v>#REF!</v>
      </c>
      <c r="AA81">
        <f t="shared" si="49"/>
        <v>0</v>
      </c>
      <c r="AB81">
        <f t="shared" si="50"/>
        <v>0</v>
      </c>
      <c r="AC81">
        <f t="shared" si="51"/>
        <v>0</v>
      </c>
      <c r="AD81">
        <f t="shared" si="52"/>
        <v>0</v>
      </c>
      <c r="AE81">
        <f t="shared" si="53"/>
        <v>0</v>
      </c>
      <c r="AF81" t="e">
        <f t="shared" si="54"/>
        <v>#REF!</v>
      </c>
      <c r="AG81">
        <f t="shared" si="55"/>
        <v>0</v>
      </c>
      <c r="AH81">
        <f t="shared" si="56"/>
        <v>0</v>
      </c>
      <c r="AI81">
        <f t="shared" si="57"/>
        <v>0</v>
      </c>
      <c r="AJ81">
        <f t="shared" si="58"/>
        <v>0</v>
      </c>
      <c r="AK81">
        <f t="shared" si="59"/>
        <v>0</v>
      </c>
      <c r="AL81" t="e">
        <f t="shared" si="60"/>
        <v>#REF!</v>
      </c>
      <c r="AM81">
        <f t="shared" si="61"/>
        <v>0</v>
      </c>
      <c r="AN81">
        <f t="shared" si="62"/>
        <v>0</v>
      </c>
      <c r="AO81">
        <f t="shared" si="63"/>
        <v>0</v>
      </c>
      <c r="AP81">
        <f t="shared" si="64"/>
        <v>0</v>
      </c>
      <c r="AQ81">
        <f t="shared" si="65"/>
        <v>0</v>
      </c>
      <c r="AR81" t="e">
        <f t="shared" si="66"/>
        <v>#REF!</v>
      </c>
    </row>
    <row r="82" spans="1:44" x14ac:dyDescent="0.2">
      <c r="A82">
        <f>+COBERTURA!A86</f>
        <v>78</v>
      </c>
      <c r="B82">
        <f>+COBERTURA!B86</f>
        <v>1</v>
      </c>
      <c r="C82">
        <f>+COBERTURA!C86</f>
        <v>0</v>
      </c>
      <c r="D82">
        <f t="shared" si="67"/>
        <v>0</v>
      </c>
      <c r="E82">
        <f>+COBERTURA!D86</f>
        <v>1</v>
      </c>
      <c r="F82">
        <f t="shared" si="68"/>
        <v>1</v>
      </c>
      <c r="G82">
        <f>+COBERTURA!E86</f>
        <v>0</v>
      </c>
      <c r="H82">
        <f t="shared" si="69"/>
        <v>0</v>
      </c>
      <c r="I82">
        <f>+COBERTURA!F86</f>
        <v>0</v>
      </c>
      <c r="J82">
        <f t="shared" si="70"/>
        <v>0</v>
      </c>
      <c r="K82">
        <f>+COBERTURA!G86</f>
        <v>0</v>
      </c>
      <c r="L82">
        <f t="shared" si="71"/>
        <v>0</v>
      </c>
      <c r="M82" t="e">
        <f>+COBERTURA!H86</f>
        <v>#REF!</v>
      </c>
      <c r="N82" t="e">
        <f t="shared" si="36"/>
        <v>#REF!</v>
      </c>
      <c r="O82">
        <f t="shared" si="37"/>
        <v>0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 t="e">
        <f t="shared" si="42"/>
        <v>#REF!</v>
      </c>
      <c r="U82">
        <f t="shared" si="43"/>
        <v>0</v>
      </c>
      <c r="V82">
        <f t="shared" si="44"/>
        <v>0</v>
      </c>
      <c r="W82">
        <f t="shared" si="45"/>
        <v>0</v>
      </c>
      <c r="X82">
        <f t="shared" si="46"/>
        <v>0</v>
      </c>
      <c r="Y82">
        <f t="shared" si="47"/>
        <v>0</v>
      </c>
      <c r="Z82" t="e">
        <f t="shared" si="48"/>
        <v>#REF!</v>
      </c>
      <c r="AA82">
        <f t="shared" si="49"/>
        <v>0</v>
      </c>
      <c r="AB82">
        <f t="shared" si="50"/>
        <v>0</v>
      </c>
      <c r="AC82">
        <f t="shared" si="51"/>
        <v>0</v>
      </c>
      <c r="AD82">
        <f t="shared" si="52"/>
        <v>0</v>
      </c>
      <c r="AE82">
        <f t="shared" si="53"/>
        <v>0</v>
      </c>
      <c r="AF82" t="e">
        <f t="shared" si="54"/>
        <v>#REF!</v>
      </c>
      <c r="AG82">
        <f t="shared" si="55"/>
        <v>0</v>
      </c>
      <c r="AH82">
        <f t="shared" si="56"/>
        <v>0</v>
      </c>
      <c r="AI82">
        <f t="shared" si="57"/>
        <v>0</v>
      </c>
      <c r="AJ82">
        <f t="shared" si="58"/>
        <v>0</v>
      </c>
      <c r="AK82">
        <f t="shared" si="59"/>
        <v>0</v>
      </c>
      <c r="AL82" t="e">
        <f t="shared" si="60"/>
        <v>#REF!</v>
      </c>
      <c r="AM82">
        <f t="shared" si="61"/>
        <v>0</v>
      </c>
      <c r="AN82">
        <f t="shared" si="62"/>
        <v>0</v>
      </c>
      <c r="AO82">
        <f t="shared" si="63"/>
        <v>0</v>
      </c>
      <c r="AP82">
        <f t="shared" si="64"/>
        <v>0</v>
      </c>
      <c r="AQ82">
        <f t="shared" si="65"/>
        <v>0</v>
      </c>
      <c r="AR82" t="e">
        <f t="shared" si="66"/>
        <v>#REF!</v>
      </c>
    </row>
    <row r="83" spans="1:44" x14ac:dyDescent="0.2">
      <c r="A83">
        <f>+COBERTURA!A87</f>
        <v>79</v>
      </c>
      <c r="B83">
        <f>+COBERTURA!B87</f>
        <v>1</v>
      </c>
      <c r="C83">
        <f>+COBERTURA!C87</f>
        <v>0</v>
      </c>
      <c r="D83">
        <f t="shared" si="67"/>
        <v>0</v>
      </c>
      <c r="E83">
        <f>+COBERTURA!D87</f>
        <v>1</v>
      </c>
      <c r="F83">
        <f t="shared" si="68"/>
        <v>1</v>
      </c>
      <c r="G83">
        <f>+COBERTURA!E87</f>
        <v>0</v>
      </c>
      <c r="H83">
        <f t="shared" si="69"/>
        <v>0</v>
      </c>
      <c r="I83">
        <f>+COBERTURA!F87</f>
        <v>0</v>
      </c>
      <c r="J83">
        <f t="shared" si="70"/>
        <v>0</v>
      </c>
      <c r="K83">
        <f>+COBERTURA!G87</f>
        <v>0</v>
      </c>
      <c r="L83">
        <f t="shared" si="71"/>
        <v>0</v>
      </c>
      <c r="M83" t="e">
        <f>+COBERTURA!H87</f>
        <v>#REF!</v>
      </c>
      <c r="N83" t="e">
        <f t="shared" si="36"/>
        <v>#REF!</v>
      </c>
      <c r="O83">
        <f t="shared" si="37"/>
        <v>0</v>
      </c>
      <c r="P83">
        <f t="shared" si="38"/>
        <v>0</v>
      </c>
      <c r="Q83">
        <f t="shared" si="39"/>
        <v>0</v>
      </c>
      <c r="R83">
        <f t="shared" si="40"/>
        <v>0</v>
      </c>
      <c r="S83">
        <f t="shared" si="41"/>
        <v>0</v>
      </c>
      <c r="T83" t="e">
        <f t="shared" si="42"/>
        <v>#REF!</v>
      </c>
      <c r="U83">
        <f t="shared" si="43"/>
        <v>0</v>
      </c>
      <c r="V83">
        <f t="shared" si="44"/>
        <v>0</v>
      </c>
      <c r="W83">
        <f t="shared" si="45"/>
        <v>0</v>
      </c>
      <c r="X83">
        <f t="shared" si="46"/>
        <v>0</v>
      </c>
      <c r="Y83">
        <f t="shared" si="47"/>
        <v>0</v>
      </c>
      <c r="Z83" t="e">
        <f t="shared" si="48"/>
        <v>#REF!</v>
      </c>
      <c r="AA83">
        <f t="shared" si="49"/>
        <v>0</v>
      </c>
      <c r="AB83">
        <f t="shared" si="50"/>
        <v>0</v>
      </c>
      <c r="AC83">
        <f t="shared" si="51"/>
        <v>0</v>
      </c>
      <c r="AD83">
        <f t="shared" si="52"/>
        <v>0</v>
      </c>
      <c r="AE83">
        <f t="shared" si="53"/>
        <v>0</v>
      </c>
      <c r="AF83" t="e">
        <f t="shared" si="54"/>
        <v>#REF!</v>
      </c>
      <c r="AG83">
        <f t="shared" si="55"/>
        <v>0</v>
      </c>
      <c r="AH83">
        <f t="shared" si="56"/>
        <v>0</v>
      </c>
      <c r="AI83">
        <f t="shared" si="57"/>
        <v>0</v>
      </c>
      <c r="AJ83">
        <f t="shared" si="58"/>
        <v>0</v>
      </c>
      <c r="AK83">
        <f t="shared" si="59"/>
        <v>0</v>
      </c>
      <c r="AL83" t="e">
        <f t="shared" si="60"/>
        <v>#REF!</v>
      </c>
      <c r="AM83">
        <f t="shared" si="61"/>
        <v>0</v>
      </c>
      <c r="AN83">
        <f t="shared" si="62"/>
        <v>0</v>
      </c>
      <c r="AO83">
        <f t="shared" si="63"/>
        <v>0</v>
      </c>
      <c r="AP83">
        <f t="shared" si="64"/>
        <v>0</v>
      </c>
      <c r="AQ83">
        <f t="shared" si="65"/>
        <v>0</v>
      </c>
      <c r="AR83" t="e">
        <f t="shared" si="66"/>
        <v>#REF!</v>
      </c>
    </row>
    <row r="84" spans="1:44" x14ac:dyDescent="0.2">
      <c r="A84">
        <f>+COBERTURA!A88</f>
        <v>80</v>
      </c>
      <c r="B84">
        <f>+COBERTURA!B88</f>
        <v>1</v>
      </c>
      <c r="C84">
        <f>+COBERTURA!C88</f>
        <v>0</v>
      </c>
      <c r="D84">
        <f t="shared" si="67"/>
        <v>0</v>
      </c>
      <c r="E84">
        <f>+COBERTURA!D88</f>
        <v>1</v>
      </c>
      <c r="F84">
        <f t="shared" si="68"/>
        <v>1</v>
      </c>
      <c r="G84">
        <f>+COBERTURA!E88</f>
        <v>0</v>
      </c>
      <c r="H84">
        <f t="shared" si="69"/>
        <v>0</v>
      </c>
      <c r="I84">
        <f>+COBERTURA!F88</f>
        <v>0</v>
      </c>
      <c r="J84">
        <f t="shared" si="70"/>
        <v>0</v>
      </c>
      <c r="K84">
        <f>+COBERTURA!G88</f>
        <v>0</v>
      </c>
      <c r="L84">
        <f t="shared" si="71"/>
        <v>0</v>
      </c>
      <c r="M84" t="e">
        <f>+COBERTURA!H88</f>
        <v>#REF!</v>
      </c>
      <c r="N84" t="e">
        <f t="shared" si="36"/>
        <v>#REF!</v>
      </c>
      <c r="O84">
        <f t="shared" si="37"/>
        <v>0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 t="e">
        <f t="shared" si="42"/>
        <v>#REF!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  <c r="Y84">
        <f t="shared" si="47"/>
        <v>0</v>
      </c>
      <c r="Z84" t="e">
        <f t="shared" si="48"/>
        <v>#REF!</v>
      </c>
      <c r="AA84">
        <f t="shared" si="49"/>
        <v>0</v>
      </c>
      <c r="AB84">
        <f t="shared" si="50"/>
        <v>0</v>
      </c>
      <c r="AC84">
        <f t="shared" si="51"/>
        <v>0</v>
      </c>
      <c r="AD84">
        <f t="shared" si="52"/>
        <v>0</v>
      </c>
      <c r="AE84">
        <f t="shared" si="53"/>
        <v>0</v>
      </c>
      <c r="AF84" t="e">
        <f t="shared" si="54"/>
        <v>#REF!</v>
      </c>
      <c r="AG84">
        <f t="shared" si="55"/>
        <v>0</v>
      </c>
      <c r="AH84">
        <f t="shared" si="56"/>
        <v>0</v>
      </c>
      <c r="AI84">
        <f t="shared" si="57"/>
        <v>0</v>
      </c>
      <c r="AJ84">
        <f t="shared" si="58"/>
        <v>0</v>
      </c>
      <c r="AK84">
        <f t="shared" si="59"/>
        <v>0</v>
      </c>
      <c r="AL84" t="e">
        <f t="shared" si="60"/>
        <v>#REF!</v>
      </c>
      <c r="AM84">
        <f t="shared" si="61"/>
        <v>0</v>
      </c>
      <c r="AN84">
        <f t="shared" si="62"/>
        <v>0</v>
      </c>
      <c r="AO84">
        <f t="shared" si="63"/>
        <v>0</v>
      </c>
      <c r="AP84">
        <f t="shared" si="64"/>
        <v>0</v>
      </c>
      <c r="AQ84">
        <f t="shared" si="65"/>
        <v>0</v>
      </c>
      <c r="AR84" t="e">
        <f t="shared" si="66"/>
        <v>#REF!</v>
      </c>
    </row>
    <row r="85" spans="1:44" x14ac:dyDescent="0.2">
      <c r="A85">
        <f>+COBERTURA!A89</f>
        <v>81</v>
      </c>
      <c r="B85">
        <f>+COBERTURA!B89</f>
        <v>1</v>
      </c>
      <c r="C85">
        <f>+COBERTURA!C89</f>
        <v>0</v>
      </c>
      <c r="D85">
        <f t="shared" si="67"/>
        <v>0</v>
      </c>
      <c r="E85">
        <f>+COBERTURA!D89</f>
        <v>0</v>
      </c>
      <c r="F85">
        <f t="shared" si="68"/>
        <v>0</v>
      </c>
      <c r="G85">
        <f>+COBERTURA!E89</f>
        <v>1</v>
      </c>
      <c r="H85">
        <f t="shared" si="69"/>
        <v>1</v>
      </c>
      <c r="I85">
        <f>+COBERTURA!F89</f>
        <v>0</v>
      </c>
      <c r="J85">
        <f t="shared" si="70"/>
        <v>0</v>
      </c>
      <c r="K85">
        <f>+COBERTURA!G89</f>
        <v>0</v>
      </c>
      <c r="L85">
        <f t="shared" si="71"/>
        <v>0</v>
      </c>
      <c r="M85" t="e">
        <f>+COBERTURA!H89</f>
        <v>#REF!</v>
      </c>
      <c r="N85" t="e">
        <f t="shared" si="36"/>
        <v>#REF!</v>
      </c>
      <c r="O85">
        <f t="shared" si="37"/>
        <v>0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 t="e">
        <f t="shared" si="42"/>
        <v>#REF!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  <c r="Y85">
        <f t="shared" si="47"/>
        <v>0</v>
      </c>
      <c r="Z85" t="e">
        <f t="shared" si="48"/>
        <v>#REF!</v>
      </c>
      <c r="AA85">
        <f t="shared" si="49"/>
        <v>0</v>
      </c>
      <c r="AB85">
        <f t="shared" si="50"/>
        <v>0</v>
      </c>
      <c r="AC85">
        <f t="shared" si="51"/>
        <v>0</v>
      </c>
      <c r="AD85">
        <f t="shared" si="52"/>
        <v>0</v>
      </c>
      <c r="AE85">
        <f t="shared" si="53"/>
        <v>0</v>
      </c>
      <c r="AF85" t="e">
        <f t="shared" si="54"/>
        <v>#REF!</v>
      </c>
      <c r="AG85">
        <f t="shared" si="55"/>
        <v>0</v>
      </c>
      <c r="AH85">
        <f t="shared" si="56"/>
        <v>0</v>
      </c>
      <c r="AI85">
        <f t="shared" si="57"/>
        <v>0</v>
      </c>
      <c r="AJ85">
        <f t="shared" si="58"/>
        <v>0</v>
      </c>
      <c r="AK85">
        <f t="shared" si="59"/>
        <v>0</v>
      </c>
      <c r="AL85" t="e">
        <f t="shared" si="60"/>
        <v>#REF!</v>
      </c>
      <c r="AM85">
        <f t="shared" si="61"/>
        <v>0</v>
      </c>
      <c r="AN85">
        <f t="shared" si="62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 t="e">
        <f t="shared" si="66"/>
        <v>#REF!</v>
      </c>
    </row>
    <row r="86" spans="1:44" x14ac:dyDescent="0.2">
      <c r="A86">
        <f>+COBERTURA!A90</f>
        <v>82</v>
      </c>
      <c r="B86">
        <f>+COBERTURA!B90</f>
        <v>1</v>
      </c>
      <c r="C86">
        <f>+COBERTURA!C90</f>
        <v>0</v>
      </c>
      <c r="D86">
        <f t="shared" si="67"/>
        <v>0</v>
      </c>
      <c r="E86">
        <f>+COBERTURA!D90</f>
        <v>0</v>
      </c>
      <c r="F86">
        <f t="shared" si="68"/>
        <v>0</v>
      </c>
      <c r="G86">
        <f>+COBERTURA!E90</f>
        <v>1</v>
      </c>
      <c r="H86">
        <f t="shared" si="69"/>
        <v>1</v>
      </c>
      <c r="I86">
        <f>+COBERTURA!F90</f>
        <v>0</v>
      </c>
      <c r="J86">
        <f t="shared" si="70"/>
        <v>0</v>
      </c>
      <c r="K86">
        <f>+COBERTURA!G90</f>
        <v>0</v>
      </c>
      <c r="L86">
        <f t="shared" si="71"/>
        <v>0</v>
      </c>
      <c r="M86" t="e">
        <f>+COBERTURA!H90</f>
        <v>#REF!</v>
      </c>
      <c r="N86" t="e">
        <f t="shared" si="36"/>
        <v>#REF!</v>
      </c>
      <c r="O86">
        <f t="shared" si="37"/>
        <v>0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 t="e">
        <f t="shared" si="42"/>
        <v>#REF!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  <c r="Y86">
        <f t="shared" si="47"/>
        <v>0</v>
      </c>
      <c r="Z86" t="e">
        <f t="shared" si="48"/>
        <v>#REF!</v>
      </c>
      <c r="AA86">
        <f t="shared" si="49"/>
        <v>0</v>
      </c>
      <c r="AB86">
        <f t="shared" si="50"/>
        <v>0</v>
      </c>
      <c r="AC86">
        <f t="shared" si="51"/>
        <v>0</v>
      </c>
      <c r="AD86">
        <f t="shared" si="52"/>
        <v>0</v>
      </c>
      <c r="AE86">
        <f t="shared" si="53"/>
        <v>0</v>
      </c>
      <c r="AF86" t="e">
        <f t="shared" si="54"/>
        <v>#REF!</v>
      </c>
      <c r="AG86">
        <f t="shared" si="55"/>
        <v>0</v>
      </c>
      <c r="AH86">
        <f t="shared" si="56"/>
        <v>0</v>
      </c>
      <c r="AI86">
        <f t="shared" si="57"/>
        <v>0</v>
      </c>
      <c r="AJ86">
        <f t="shared" si="58"/>
        <v>0</v>
      </c>
      <c r="AK86">
        <f t="shared" si="59"/>
        <v>0</v>
      </c>
      <c r="AL86" t="e">
        <f t="shared" si="60"/>
        <v>#REF!</v>
      </c>
      <c r="AM86">
        <f t="shared" si="61"/>
        <v>0</v>
      </c>
      <c r="AN86">
        <f t="shared" si="62"/>
        <v>0</v>
      </c>
      <c r="AO86">
        <f t="shared" si="63"/>
        <v>0</v>
      </c>
      <c r="AP86">
        <f t="shared" si="64"/>
        <v>0</v>
      </c>
      <c r="AQ86">
        <f t="shared" si="65"/>
        <v>0</v>
      </c>
      <c r="AR86" t="e">
        <f t="shared" si="66"/>
        <v>#REF!</v>
      </c>
    </row>
    <row r="87" spans="1:44" x14ac:dyDescent="0.2">
      <c r="A87">
        <f>+COBERTURA!A91</f>
        <v>83</v>
      </c>
      <c r="B87">
        <f>+COBERTURA!B91</f>
        <v>1</v>
      </c>
      <c r="C87">
        <f>+COBERTURA!C91</f>
        <v>0</v>
      </c>
      <c r="D87">
        <f t="shared" si="67"/>
        <v>0</v>
      </c>
      <c r="E87">
        <f>+COBERTURA!D91</f>
        <v>0</v>
      </c>
      <c r="F87">
        <f t="shared" si="68"/>
        <v>0</v>
      </c>
      <c r="G87">
        <f>+COBERTURA!E91</f>
        <v>1</v>
      </c>
      <c r="H87">
        <f t="shared" si="69"/>
        <v>1</v>
      </c>
      <c r="I87">
        <f>+COBERTURA!F91</f>
        <v>0</v>
      </c>
      <c r="J87">
        <f t="shared" si="70"/>
        <v>0</v>
      </c>
      <c r="K87">
        <f>+COBERTURA!G91</f>
        <v>0</v>
      </c>
      <c r="L87">
        <f t="shared" si="71"/>
        <v>0</v>
      </c>
      <c r="M87" t="e">
        <f>+COBERTURA!H91</f>
        <v>#REF!</v>
      </c>
      <c r="N87" t="e">
        <f t="shared" si="36"/>
        <v>#REF!</v>
      </c>
      <c r="O87">
        <f t="shared" si="37"/>
        <v>0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 t="e">
        <f t="shared" si="42"/>
        <v>#REF!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  <c r="Y87">
        <f t="shared" si="47"/>
        <v>0</v>
      </c>
      <c r="Z87" t="e">
        <f t="shared" si="48"/>
        <v>#REF!</v>
      </c>
      <c r="AA87">
        <f t="shared" si="49"/>
        <v>0</v>
      </c>
      <c r="AB87">
        <f t="shared" si="50"/>
        <v>0</v>
      </c>
      <c r="AC87">
        <f t="shared" si="51"/>
        <v>0</v>
      </c>
      <c r="AD87">
        <f t="shared" si="52"/>
        <v>0</v>
      </c>
      <c r="AE87">
        <f t="shared" si="53"/>
        <v>0</v>
      </c>
      <c r="AF87" t="e">
        <f t="shared" si="54"/>
        <v>#REF!</v>
      </c>
      <c r="AG87">
        <f t="shared" si="55"/>
        <v>0</v>
      </c>
      <c r="AH87">
        <f t="shared" si="56"/>
        <v>0</v>
      </c>
      <c r="AI87">
        <f t="shared" si="57"/>
        <v>0</v>
      </c>
      <c r="AJ87">
        <f t="shared" si="58"/>
        <v>0</v>
      </c>
      <c r="AK87">
        <f t="shared" si="59"/>
        <v>0</v>
      </c>
      <c r="AL87" t="e">
        <f t="shared" si="60"/>
        <v>#REF!</v>
      </c>
      <c r="AM87">
        <f t="shared" si="61"/>
        <v>0</v>
      </c>
      <c r="AN87">
        <f t="shared" si="62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 t="e">
        <f t="shared" si="66"/>
        <v>#REF!</v>
      </c>
    </row>
    <row r="88" spans="1:44" x14ac:dyDescent="0.2">
      <c r="A88">
        <f>+COBERTURA!A92</f>
        <v>84</v>
      </c>
      <c r="B88">
        <f>+COBERTURA!B92</f>
        <v>1</v>
      </c>
      <c r="C88">
        <f>+COBERTURA!C92</f>
        <v>0</v>
      </c>
      <c r="D88">
        <f t="shared" si="67"/>
        <v>0</v>
      </c>
      <c r="E88">
        <f>+COBERTURA!D92</f>
        <v>0</v>
      </c>
      <c r="F88">
        <f t="shared" si="68"/>
        <v>0</v>
      </c>
      <c r="G88">
        <f>+COBERTURA!E92</f>
        <v>1</v>
      </c>
      <c r="H88">
        <f t="shared" si="69"/>
        <v>1</v>
      </c>
      <c r="I88">
        <f>+COBERTURA!F92</f>
        <v>0</v>
      </c>
      <c r="J88">
        <f t="shared" si="70"/>
        <v>0</v>
      </c>
      <c r="K88">
        <f>+COBERTURA!G92</f>
        <v>0</v>
      </c>
      <c r="L88">
        <f t="shared" si="71"/>
        <v>0</v>
      </c>
      <c r="M88" t="e">
        <f>+COBERTURA!H92</f>
        <v>#REF!</v>
      </c>
      <c r="N88" t="e">
        <f t="shared" si="36"/>
        <v>#REF!</v>
      </c>
      <c r="O88">
        <f t="shared" si="37"/>
        <v>0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 t="e">
        <f t="shared" si="42"/>
        <v>#REF!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  <c r="Y88">
        <f t="shared" si="47"/>
        <v>0</v>
      </c>
      <c r="Z88" t="e">
        <f t="shared" si="48"/>
        <v>#REF!</v>
      </c>
      <c r="AA88">
        <f t="shared" si="49"/>
        <v>0</v>
      </c>
      <c r="AB88">
        <f t="shared" si="50"/>
        <v>0</v>
      </c>
      <c r="AC88">
        <f t="shared" si="51"/>
        <v>0</v>
      </c>
      <c r="AD88">
        <f t="shared" si="52"/>
        <v>0</v>
      </c>
      <c r="AE88">
        <f t="shared" si="53"/>
        <v>0</v>
      </c>
      <c r="AF88" t="e">
        <f t="shared" si="54"/>
        <v>#REF!</v>
      </c>
      <c r="AG88">
        <f t="shared" si="55"/>
        <v>0</v>
      </c>
      <c r="AH88">
        <f t="shared" si="56"/>
        <v>0</v>
      </c>
      <c r="AI88">
        <f t="shared" si="57"/>
        <v>0</v>
      </c>
      <c r="AJ88">
        <f t="shared" si="58"/>
        <v>0</v>
      </c>
      <c r="AK88">
        <f t="shared" si="59"/>
        <v>0</v>
      </c>
      <c r="AL88" t="e">
        <f t="shared" si="60"/>
        <v>#REF!</v>
      </c>
      <c r="AM88">
        <f t="shared" si="61"/>
        <v>0</v>
      </c>
      <c r="AN88">
        <f t="shared" si="62"/>
        <v>0</v>
      </c>
      <c r="AO88">
        <f t="shared" si="63"/>
        <v>0</v>
      </c>
      <c r="AP88">
        <f t="shared" si="64"/>
        <v>0</v>
      </c>
      <c r="AQ88">
        <f t="shared" si="65"/>
        <v>0</v>
      </c>
      <c r="AR88" t="e">
        <f t="shared" si="66"/>
        <v>#REF!</v>
      </c>
    </row>
    <row r="89" spans="1:44" x14ac:dyDescent="0.2">
      <c r="A89">
        <f>+COBERTURA!A93</f>
        <v>85</v>
      </c>
      <c r="B89">
        <f>+COBERTURA!B93</f>
        <v>1</v>
      </c>
      <c r="C89">
        <f>+COBERTURA!C93</f>
        <v>1</v>
      </c>
      <c r="D89">
        <f t="shared" si="67"/>
        <v>1</v>
      </c>
      <c r="E89">
        <f>+COBERTURA!D93</f>
        <v>0</v>
      </c>
      <c r="F89">
        <f t="shared" si="68"/>
        <v>0</v>
      </c>
      <c r="G89">
        <f>+COBERTURA!E93</f>
        <v>0</v>
      </c>
      <c r="H89">
        <f t="shared" si="69"/>
        <v>0</v>
      </c>
      <c r="I89">
        <f>+COBERTURA!F93</f>
        <v>0</v>
      </c>
      <c r="J89">
        <f t="shared" si="70"/>
        <v>0</v>
      </c>
      <c r="K89">
        <f>+COBERTURA!G93</f>
        <v>0</v>
      </c>
      <c r="L89">
        <f t="shared" si="71"/>
        <v>0</v>
      </c>
      <c r="M89" t="e">
        <f>+COBERTURA!H93</f>
        <v>#REF!</v>
      </c>
      <c r="N89" t="e">
        <f t="shared" si="36"/>
        <v>#REF!</v>
      </c>
      <c r="O89">
        <f t="shared" si="37"/>
        <v>0</v>
      </c>
      <c r="P89">
        <f t="shared" si="38"/>
        <v>0</v>
      </c>
      <c r="Q89">
        <f t="shared" si="39"/>
        <v>0</v>
      </c>
      <c r="R89">
        <f t="shared" si="40"/>
        <v>0</v>
      </c>
      <c r="S89">
        <f t="shared" si="41"/>
        <v>0</v>
      </c>
      <c r="T89" t="e">
        <f t="shared" si="42"/>
        <v>#REF!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  <c r="Y89">
        <f t="shared" si="47"/>
        <v>0</v>
      </c>
      <c r="Z89" t="e">
        <f t="shared" si="48"/>
        <v>#REF!</v>
      </c>
      <c r="AA89">
        <f t="shared" si="49"/>
        <v>0</v>
      </c>
      <c r="AB89">
        <f t="shared" si="50"/>
        <v>0</v>
      </c>
      <c r="AC89">
        <f t="shared" si="51"/>
        <v>0</v>
      </c>
      <c r="AD89">
        <f t="shared" si="52"/>
        <v>0</v>
      </c>
      <c r="AE89">
        <f t="shared" si="53"/>
        <v>0</v>
      </c>
      <c r="AF89" t="e">
        <f t="shared" si="54"/>
        <v>#REF!</v>
      </c>
      <c r="AG89">
        <f t="shared" si="55"/>
        <v>0</v>
      </c>
      <c r="AH89">
        <f t="shared" si="56"/>
        <v>0</v>
      </c>
      <c r="AI89">
        <f t="shared" si="57"/>
        <v>0</v>
      </c>
      <c r="AJ89">
        <f t="shared" si="58"/>
        <v>0</v>
      </c>
      <c r="AK89">
        <f t="shared" si="59"/>
        <v>0</v>
      </c>
      <c r="AL89" t="e">
        <f t="shared" si="60"/>
        <v>#REF!</v>
      </c>
      <c r="AM89">
        <f t="shared" si="61"/>
        <v>0</v>
      </c>
      <c r="AN89">
        <f t="shared" si="62"/>
        <v>0</v>
      </c>
      <c r="AO89">
        <f t="shared" si="63"/>
        <v>0</v>
      </c>
      <c r="AP89">
        <f t="shared" si="64"/>
        <v>0</v>
      </c>
      <c r="AQ89">
        <f t="shared" si="65"/>
        <v>0</v>
      </c>
      <c r="AR89" t="e">
        <f t="shared" si="66"/>
        <v>#REF!</v>
      </c>
    </row>
    <row r="90" spans="1:44" x14ac:dyDescent="0.2">
      <c r="A90">
        <f>+COBERTURA!A94</f>
        <v>86</v>
      </c>
      <c r="B90">
        <f>+COBERTURA!B94</f>
        <v>1</v>
      </c>
      <c r="C90">
        <f>+COBERTURA!C94</f>
        <v>1</v>
      </c>
      <c r="D90">
        <f t="shared" si="67"/>
        <v>1</v>
      </c>
      <c r="E90">
        <f>+COBERTURA!D94</f>
        <v>0</v>
      </c>
      <c r="F90">
        <f t="shared" si="68"/>
        <v>0</v>
      </c>
      <c r="G90">
        <f>+COBERTURA!E94</f>
        <v>0</v>
      </c>
      <c r="H90">
        <f t="shared" si="69"/>
        <v>0</v>
      </c>
      <c r="I90">
        <f>+COBERTURA!F94</f>
        <v>0</v>
      </c>
      <c r="J90">
        <f t="shared" si="70"/>
        <v>0</v>
      </c>
      <c r="K90">
        <f>+COBERTURA!G94</f>
        <v>0</v>
      </c>
      <c r="L90">
        <f t="shared" si="71"/>
        <v>0</v>
      </c>
      <c r="M90" t="e">
        <f>+COBERTURA!H94</f>
        <v>#REF!</v>
      </c>
      <c r="N90" t="e">
        <f t="shared" si="36"/>
        <v>#REF!</v>
      </c>
      <c r="O90">
        <f t="shared" si="37"/>
        <v>0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41"/>
        <v>0</v>
      </c>
      <c r="T90" t="e">
        <f t="shared" si="42"/>
        <v>#REF!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  <c r="Y90">
        <f t="shared" si="47"/>
        <v>0</v>
      </c>
      <c r="Z90" t="e">
        <f t="shared" si="48"/>
        <v>#REF!</v>
      </c>
      <c r="AA90">
        <f t="shared" si="49"/>
        <v>0</v>
      </c>
      <c r="AB90">
        <f t="shared" si="50"/>
        <v>0</v>
      </c>
      <c r="AC90">
        <f t="shared" si="51"/>
        <v>0</v>
      </c>
      <c r="AD90">
        <f t="shared" si="52"/>
        <v>0</v>
      </c>
      <c r="AE90">
        <f t="shared" si="53"/>
        <v>0</v>
      </c>
      <c r="AF90" t="e">
        <f t="shared" si="54"/>
        <v>#REF!</v>
      </c>
      <c r="AG90">
        <f t="shared" si="55"/>
        <v>0</v>
      </c>
      <c r="AH90">
        <f t="shared" si="56"/>
        <v>0</v>
      </c>
      <c r="AI90">
        <f t="shared" si="57"/>
        <v>0</v>
      </c>
      <c r="AJ90">
        <f t="shared" si="58"/>
        <v>0</v>
      </c>
      <c r="AK90">
        <f t="shared" si="59"/>
        <v>0</v>
      </c>
      <c r="AL90" t="e">
        <f t="shared" si="60"/>
        <v>#REF!</v>
      </c>
      <c r="AM90">
        <f t="shared" si="61"/>
        <v>0</v>
      </c>
      <c r="AN90">
        <f t="shared" si="62"/>
        <v>0</v>
      </c>
      <c r="AO90">
        <f t="shared" si="63"/>
        <v>0</v>
      </c>
      <c r="AP90">
        <f t="shared" si="64"/>
        <v>0</v>
      </c>
      <c r="AQ90">
        <f t="shared" si="65"/>
        <v>0</v>
      </c>
      <c r="AR90" t="e">
        <f t="shared" si="66"/>
        <v>#REF!</v>
      </c>
    </row>
    <row r="91" spans="1:44" x14ac:dyDescent="0.2">
      <c r="A91">
        <f>+COBERTURA!A95</f>
        <v>87</v>
      </c>
      <c r="B91">
        <f>+COBERTURA!B95</f>
        <v>1</v>
      </c>
      <c r="C91">
        <f>+COBERTURA!C95</f>
        <v>1</v>
      </c>
      <c r="D91">
        <f t="shared" si="67"/>
        <v>1</v>
      </c>
      <c r="E91">
        <f>+COBERTURA!D95</f>
        <v>0</v>
      </c>
      <c r="F91">
        <f t="shared" si="68"/>
        <v>0</v>
      </c>
      <c r="G91">
        <f>+COBERTURA!E95</f>
        <v>0</v>
      </c>
      <c r="H91">
        <f t="shared" si="69"/>
        <v>0</v>
      </c>
      <c r="I91">
        <f>+COBERTURA!F95</f>
        <v>0</v>
      </c>
      <c r="J91">
        <f t="shared" si="70"/>
        <v>0</v>
      </c>
      <c r="K91">
        <f>+COBERTURA!G95</f>
        <v>0</v>
      </c>
      <c r="L91">
        <f t="shared" si="71"/>
        <v>0</v>
      </c>
      <c r="M91" t="e">
        <f>+COBERTURA!H95</f>
        <v>#REF!</v>
      </c>
      <c r="N91" t="e">
        <f t="shared" si="36"/>
        <v>#REF!</v>
      </c>
      <c r="O91">
        <f t="shared" si="37"/>
        <v>0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 t="e">
        <f t="shared" si="42"/>
        <v>#REF!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  <c r="Y91">
        <f t="shared" si="47"/>
        <v>0</v>
      </c>
      <c r="Z91" t="e">
        <f t="shared" si="48"/>
        <v>#REF!</v>
      </c>
      <c r="AA91">
        <f t="shared" si="49"/>
        <v>0</v>
      </c>
      <c r="AB91">
        <f t="shared" si="50"/>
        <v>0</v>
      </c>
      <c r="AC91">
        <f t="shared" si="51"/>
        <v>0</v>
      </c>
      <c r="AD91">
        <f t="shared" si="52"/>
        <v>0</v>
      </c>
      <c r="AE91">
        <f t="shared" si="53"/>
        <v>0</v>
      </c>
      <c r="AF91" t="e">
        <f t="shared" si="54"/>
        <v>#REF!</v>
      </c>
      <c r="AG91">
        <f t="shared" si="55"/>
        <v>0</v>
      </c>
      <c r="AH91">
        <f t="shared" si="56"/>
        <v>0</v>
      </c>
      <c r="AI91">
        <f t="shared" si="57"/>
        <v>0</v>
      </c>
      <c r="AJ91">
        <f t="shared" si="58"/>
        <v>0</v>
      </c>
      <c r="AK91">
        <f t="shared" si="59"/>
        <v>0</v>
      </c>
      <c r="AL91" t="e">
        <f t="shared" si="60"/>
        <v>#REF!</v>
      </c>
      <c r="AM91">
        <f t="shared" si="61"/>
        <v>0</v>
      </c>
      <c r="AN91">
        <f t="shared" si="62"/>
        <v>0</v>
      </c>
      <c r="AO91">
        <f t="shared" si="63"/>
        <v>0</v>
      </c>
      <c r="AP91">
        <f t="shared" si="64"/>
        <v>0</v>
      </c>
      <c r="AQ91">
        <f t="shared" si="65"/>
        <v>0</v>
      </c>
      <c r="AR91" t="e">
        <f t="shared" si="66"/>
        <v>#REF!</v>
      </c>
    </row>
    <row r="92" spans="1:44" x14ac:dyDescent="0.2">
      <c r="A92">
        <f>+COBERTURA!A96</f>
        <v>88</v>
      </c>
      <c r="B92">
        <f>+COBERTURA!B96</f>
        <v>1</v>
      </c>
      <c r="C92">
        <f>+COBERTURA!C96</f>
        <v>1</v>
      </c>
      <c r="D92">
        <f t="shared" si="67"/>
        <v>1</v>
      </c>
      <c r="E92">
        <f>+COBERTURA!D96</f>
        <v>0</v>
      </c>
      <c r="F92">
        <f t="shared" si="68"/>
        <v>0</v>
      </c>
      <c r="G92">
        <f>+COBERTURA!E96</f>
        <v>0</v>
      </c>
      <c r="H92">
        <f t="shared" si="69"/>
        <v>0</v>
      </c>
      <c r="I92">
        <f>+COBERTURA!F96</f>
        <v>0</v>
      </c>
      <c r="J92">
        <f t="shared" si="70"/>
        <v>0</v>
      </c>
      <c r="K92">
        <f>+COBERTURA!G96</f>
        <v>0</v>
      </c>
      <c r="L92">
        <f t="shared" si="71"/>
        <v>0</v>
      </c>
      <c r="M92" t="e">
        <f>+COBERTURA!H96</f>
        <v>#REF!</v>
      </c>
      <c r="N92" t="e">
        <f t="shared" si="36"/>
        <v>#REF!</v>
      </c>
      <c r="O92">
        <f t="shared" si="37"/>
        <v>0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 t="e">
        <f t="shared" si="42"/>
        <v>#REF!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  <c r="Y92">
        <f t="shared" si="47"/>
        <v>0</v>
      </c>
      <c r="Z92" t="e">
        <f t="shared" si="48"/>
        <v>#REF!</v>
      </c>
      <c r="AA92">
        <f t="shared" si="49"/>
        <v>0</v>
      </c>
      <c r="AB92">
        <f t="shared" si="50"/>
        <v>0</v>
      </c>
      <c r="AC92">
        <f t="shared" si="51"/>
        <v>0</v>
      </c>
      <c r="AD92">
        <f t="shared" si="52"/>
        <v>0</v>
      </c>
      <c r="AE92">
        <f t="shared" si="53"/>
        <v>0</v>
      </c>
      <c r="AF92" t="e">
        <f t="shared" si="54"/>
        <v>#REF!</v>
      </c>
      <c r="AG92">
        <f t="shared" si="55"/>
        <v>0</v>
      </c>
      <c r="AH92">
        <f t="shared" si="56"/>
        <v>0</v>
      </c>
      <c r="AI92">
        <f t="shared" si="57"/>
        <v>0</v>
      </c>
      <c r="AJ92">
        <f t="shared" si="58"/>
        <v>0</v>
      </c>
      <c r="AK92">
        <f t="shared" si="59"/>
        <v>0</v>
      </c>
      <c r="AL92" t="e">
        <f t="shared" si="60"/>
        <v>#REF!</v>
      </c>
      <c r="AM92">
        <f t="shared" si="61"/>
        <v>0</v>
      </c>
      <c r="AN92">
        <f t="shared" si="62"/>
        <v>0</v>
      </c>
      <c r="AO92">
        <f t="shared" si="63"/>
        <v>0</v>
      </c>
      <c r="AP92">
        <f t="shared" si="64"/>
        <v>0</v>
      </c>
      <c r="AQ92">
        <f t="shared" si="65"/>
        <v>0</v>
      </c>
      <c r="AR92" t="e">
        <f t="shared" si="66"/>
        <v>#REF!</v>
      </c>
    </row>
    <row r="93" spans="1:44" x14ac:dyDescent="0.2">
      <c r="A93">
        <f>+COBERTURA!A97</f>
        <v>89</v>
      </c>
      <c r="B93">
        <f>+COBERTURA!B97</f>
        <v>3</v>
      </c>
      <c r="C93">
        <f>+COBERTURA!C97</f>
        <v>1</v>
      </c>
      <c r="D93">
        <f t="shared" si="67"/>
        <v>0</v>
      </c>
      <c r="E93">
        <f>+COBERTURA!D97</f>
        <v>0</v>
      </c>
      <c r="F93">
        <f t="shared" si="68"/>
        <v>0</v>
      </c>
      <c r="G93">
        <f>+COBERTURA!E97</f>
        <v>0</v>
      </c>
      <c r="H93">
        <f t="shared" si="69"/>
        <v>0</v>
      </c>
      <c r="I93">
        <f>+COBERTURA!F97</f>
        <v>0</v>
      </c>
      <c r="J93">
        <f t="shared" si="70"/>
        <v>0</v>
      </c>
      <c r="K93">
        <f>+COBERTURA!G97</f>
        <v>0</v>
      </c>
      <c r="L93">
        <f t="shared" si="71"/>
        <v>0</v>
      </c>
      <c r="M93" t="e">
        <f>+COBERTURA!H97</f>
        <v>#REF!</v>
      </c>
      <c r="N93" t="e">
        <f t="shared" si="36"/>
        <v>#REF!</v>
      </c>
      <c r="O93">
        <f t="shared" si="37"/>
        <v>0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 t="e">
        <f t="shared" si="42"/>
        <v>#REF!</v>
      </c>
      <c r="U93">
        <f t="shared" si="43"/>
        <v>1</v>
      </c>
      <c r="V93">
        <f t="shared" si="44"/>
        <v>0</v>
      </c>
      <c r="W93">
        <f t="shared" si="45"/>
        <v>0</v>
      </c>
      <c r="X93">
        <f t="shared" si="46"/>
        <v>0</v>
      </c>
      <c r="Y93">
        <f t="shared" si="47"/>
        <v>0</v>
      </c>
      <c r="Z93" t="e">
        <f t="shared" si="48"/>
        <v>#REF!</v>
      </c>
      <c r="AA93">
        <f t="shared" si="49"/>
        <v>0</v>
      </c>
      <c r="AB93">
        <f t="shared" si="50"/>
        <v>0</v>
      </c>
      <c r="AC93">
        <f t="shared" si="51"/>
        <v>0</v>
      </c>
      <c r="AD93">
        <f t="shared" si="52"/>
        <v>0</v>
      </c>
      <c r="AE93">
        <f t="shared" si="53"/>
        <v>0</v>
      </c>
      <c r="AF93" t="e">
        <f t="shared" si="54"/>
        <v>#REF!</v>
      </c>
      <c r="AG93">
        <f t="shared" si="55"/>
        <v>0</v>
      </c>
      <c r="AH93">
        <f t="shared" si="56"/>
        <v>0</v>
      </c>
      <c r="AI93">
        <f t="shared" si="57"/>
        <v>0</v>
      </c>
      <c r="AJ93">
        <f t="shared" si="58"/>
        <v>0</v>
      </c>
      <c r="AK93">
        <f t="shared" si="59"/>
        <v>0</v>
      </c>
      <c r="AL93" t="e">
        <f t="shared" si="60"/>
        <v>#REF!</v>
      </c>
      <c r="AM93">
        <f t="shared" si="61"/>
        <v>0</v>
      </c>
      <c r="AN93">
        <f t="shared" si="62"/>
        <v>0</v>
      </c>
      <c r="AO93">
        <f t="shared" si="63"/>
        <v>0</v>
      </c>
      <c r="AP93">
        <f t="shared" si="64"/>
        <v>0</v>
      </c>
      <c r="AQ93">
        <f t="shared" si="65"/>
        <v>0</v>
      </c>
      <c r="AR93" t="e">
        <f t="shared" si="66"/>
        <v>#REF!</v>
      </c>
    </row>
    <row r="94" spans="1:44" x14ac:dyDescent="0.2">
      <c r="A94">
        <f>+COBERTURA!A98</f>
        <v>90</v>
      </c>
      <c r="B94">
        <f>+COBERTURA!B98</f>
        <v>3</v>
      </c>
      <c r="C94">
        <f>+COBERTURA!C98</f>
        <v>1</v>
      </c>
      <c r="D94">
        <f t="shared" si="67"/>
        <v>0</v>
      </c>
      <c r="E94">
        <f>+COBERTURA!D98</f>
        <v>0</v>
      </c>
      <c r="F94">
        <f t="shared" si="68"/>
        <v>0</v>
      </c>
      <c r="G94">
        <f>+COBERTURA!E98</f>
        <v>0</v>
      </c>
      <c r="H94">
        <f t="shared" si="69"/>
        <v>0</v>
      </c>
      <c r="I94">
        <f>+COBERTURA!F98</f>
        <v>0</v>
      </c>
      <c r="J94">
        <f t="shared" si="70"/>
        <v>0</v>
      </c>
      <c r="K94">
        <f>+COBERTURA!G98</f>
        <v>0</v>
      </c>
      <c r="L94">
        <f t="shared" si="71"/>
        <v>0</v>
      </c>
      <c r="M94" t="e">
        <f>+COBERTURA!H98</f>
        <v>#REF!</v>
      </c>
      <c r="N94" t="e">
        <f t="shared" si="36"/>
        <v>#REF!</v>
      </c>
      <c r="O94">
        <f t="shared" si="37"/>
        <v>0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 t="e">
        <f t="shared" si="42"/>
        <v>#REF!</v>
      </c>
      <c r="U94">
        <f t="shared" si="43"/>
        <v>1</v>
      </c>
      <c r="V94">
        <f t="shared" si="44"/>
        <v>0</v>
      </c>
      <c r="W94">
        <f t="shared" si="45"/>
        <v>0</v>
      </c>
      <c r="X94">
        <f t="shared" si="46"/>
        <v>0</v>
      </c>
      <c r="Y94">
        <f t="shared" si="47"/>
        <v>0</v>
      </c>
      <c r="Z94" t="e">
        <f t="shared" si="48"/>
        <v>#REF!</v>
      </c>
      <c r="AA94">
        <f t="shared" si="49"/>
        <v>0</v>
      </c>
      <c r="AB94">
        <f t="shared" si="50"/>
        <v>0</v>
      </c>
      <c r="AC94">
        <f t="shared" si="51"/>
        <v>0</v>
      </c>
      <c r="AD94">
        <f t="shared" si="52"/>
        <v>0</v>
      </c>
      <c r="AE94">
        <f t="shared" si="53"/>
        <v>0</v>
      </c>
      <c r="AF94" t="e">
        <f t="shared" si="54"/>
        <v>#REF!</v>
      </c>
      <c r="AG94">
        <f t="shared" si="55"/>
        <v>0</v>
      </c>
      <c r="AH94">
        <f t="shared" si="56"/>
        <v>0</v>
      </c>
      <c r="AI94">
        <f t="shared" si="57"/>
        <v>0</v>
      </c>
      <c r="AJ94">
        <f t="shared" si="58"/>
        <v>0</v>
      </c>
      <c r="AK94">
        <f t="shared" si="59"/>
        <v>0</v>
      </c>
      <c r="AL94" t="e">
        <f t="shared" si="60"/>
        <v>#REF!</v>
      </c>
      <c r="AM94">
        <f t="shared" si="61"/>
        <v>0</v>
      </c>
      <c r="AN94">
        <f t="shared" si="62"/>
        <v>0</v>
      </c>
      <c r="AO94">
        <f t="shared" si="63"/>
        <v>0</v>
      </c>
      <c r="AP94">
        <f t="shared" si="64"/>
        <v>0</v>
      </c>
      <c r="AQ94">
        <f t="shared" si="65"/>
        <v>0</v>
      </c>
      <c r="AR94" t="e">
        <f t="shared" si="66"/>
        <v>#REF!</v>
      </c>
    </row>
    <row r="95" spans="1:44" x14ac:dyDescent="0.2">
      <c r="A95">
        <f>+COBERTURA!A99</f>
        <v>91</v>
      </c>
      <c r="B95">
        <f>+COBERTURA!B99</f>
        <v>3</v>
      </c>
      <c r="C95">
        <f>+COBERTURA!C99</f>
        <v>1</v>
      </c>
      <c r="D95">
        <f t="shared" si="67"/>
        <v>0</v>
      </c>
      <c r="E95">
        <f>+COBERTURA!D99</f>
        <v>0</v>
      </c>
      <c r="F95">
        <f t="shared" si="68"/>
        <v>0</v>
      </c>
      <c r="G95">
        <f>+COBERTURA!E99</f>
        <v>0</v>
      </c>
      <c r="H95">
        <f t="shared" si="69"/>
        <v>0</v>
      </c>
      <c r="I95">
        <f>+COBERTURA!F99</f>
        <v>0</v>
      </c>
      <c r="J95">
        <f t="shared" si="70"/>
        <v>0</v>
      </c>
      <c r="K95">
        <f>+COBERTURA!G99</f>
        <v>0</v>
      </c>
      <c r="L95">
        <f t="shared" si="71"/>
        <v>0</v>
      </c>
      <c r="M95" t="e">
        <f>+COBERTURA!H99</f>
        <v>#REF!</v>
      </c>
      <c r="N95" t="e">
        <f t="shared" si="36"/>
        <v>#REF!</v>
      </c>
      <c r="O95">
        <f t="shared" si="37"/>
        <v>0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 t="e">
        <f t="shared" si="42"/>
        <v>#REF!</v>
      </c>
      <c r="U95">
        <f t="shared" si="43"/>
        <v>1</v>
      </c>
      <c r="V95">
        <f t="shared" si="44"/>
        <v>0</v>
      </c>
      <c r="W95">
        <f t="shared" si="45"/>
        <v>0</v>
      </c>
      <c r="X95">
        <f t="shared" si="46"/>
        <v>0</v>
      </c>
      <c r="Y95">
        <f t="shared" si="47"/>
        <v>0</v>
      </c>
      <c r="Z95" t="e">
        <f t="shared" si="48"/>
        <v>#REF!</v>
      </c>
      <c r="AA95">
        <f t="shared" si="49"/>
        <v>0</v>
      </c>
      <c r="AB95">
        <f t="shared" si="50"/>
        <v>0</v>
      </c>
      <c r="AC95">
        <f t="shared" si="51"/>
        <v>0</v>
      </c>
      <c r="AD95">
        <f t="shared" si="52"/>
        <v>0</v>
      </c>
      <c r="AE95">
        <f t="shared" si="53"/>
        <v>0</v>
      </c>
      <c r="AF95" t="e">
        <f t="shared" si="54"/>
        <v>#REF!</v>
      </c>
      <c r="AG95">
        <f t="shared" si="55"/>
        <v>0</v>
      </c>
      <c r="AH95">
        <f t="shared" si="56"/>
        <v>0</v>
      </c>
      <c r="AI95">
        <f t="shared" si="57"/>
        <v>0</v>
      </c>
      <c r="AJ95">
        <f t="shared" si="58"/>
        <v>0</v>
      </c>
      <c r="AK95">
        <f t="shared" si="59"/>
        <v>0</v>
      </c>
      <c r="AL95" t="e">
        <f t="shared" si="60"/>
        <v>#REF!</v>
      </c>
      <c r="AM95">
        <f t="shared" si="61"/>
        <v>0</v>
      </c>
      <c r="AN95">
        <f t="shared" si="62"/>
        <v>0</v>
      </c>
      <c r="AO95">
        <f t="shared" si="63"/>
        <v>0</v>
      </c>
      <c r="AP95">
        <f t="shared" si="64"/>
        <v>0</v>
      </c>
      <c r="AQ95">
        <f t="shared" si="65"/>
        <v>0</v>
      </c>
      <c r="AR95" t="e">
        <f t="shared" si="66"/>
        <v>#REF!</v>
      </c>
    </row>
    <row r="96" spans="1:44" x14ac:dyDescent="0.2">
      <c r="A96">
        <f>+COBERTURA!A100</f>
        <v>92</v>
      </c>
      <c r="B96">
        <f>+COBERTURA!B100</f>
        <v>3</v>
      </c>
      <c r="C96">
        <f>+COBERTURA!C100</f>
        <v>1</v>
      </c>
      <c r="D96">
        <f t="shared" si="67"/>
        <v>0</v>
      </c>
      <c r="E96">
        <f>+COBERTURA!D100</f>
        <v>0</v>
      </c>
      <c r="F96">
        <f t="shared" si="68"/>
        <v>0</v>
      </c>
      <c r="G96">
        <f>+COBERTURA!E100</f>
        <v>0</v>
      </c>
      <c r="H96">
        <f t="shared" si="69"/>
        <v>0</v>
      </c>
      <c r="I96">
        <f>+COBERTURA!F100</f>
        <v>0</v>
      </c>
      <c r="J96">
        <f t="shared" si="70"/>
        <v>0</v>
      </c>
      <c r="K96">
        <f>+COBERTURA!G100</f>
        <v>0</v>
      </c>
      <c r="L96">
        <f t="shared" si="71"/>
        <v>0</v>
      </c>
      <c r="M96" t="e">
        <f>+COBERTURA!H100</f>
        <v>#REF!</v>
      </c>
      <c r="N96" t="e">
        <f t="shared" si="36"/>
        <v>#REF!</v>
      </c>
      <c r="O96">
        <f t="shared" si="37"/>
        <v>0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 t="e">
        <f t="shared" si="42"/>
        <v>#REF!</v>
      </c>
      <c r="U96">
        <f t="shared" si="43"/>
        <v>1</v>
      </c>
      <c r="V96">
        <f t="shared" si="44"/>
        <v>0</v>
      </c>
      <c r="W96">
        <f t="shared" si="45"/>
        <v>0</v>
      </c>
      <c r="X96">
        <f t="shared" si="46"/>
        <v>0</v>
      </c>
      <c r="Y96">
        <f t="shared" si="47"/>
        <v>0</v>
      </c>
      <c r="Z96" t="e">
        <f t="shared" si="48"/>
        <v>#REF!</v>
      </c>
      <c r="AA96">
        <f t="shared" si="49"/>
        <v>0</v>
      </c>
      <c r="AB96">
        <f t="shared" si="50"/>
        <v>0</v>
      </c>
      <c r="AC96">
        <f t="shared" si="51"/>
        <v>0</v>
      </c>
      <c r="AD96">
        <f t="shared" si="52"/>
        <v>0</v>
      </c>
      <c r="AE96">
        <f t="shared" si="53"/>
        <v>0</v>
      </c>
      <c r="AF96" t="e">
        <f t="shared" si="54"/>
        <v>#REF!</v>
      </c>
      <c r="AG96">
        <f t="shared" si="55"/>
        <v>0</v>
      </c>
      <c r="AH96">
        <f t="shared" si="56"/>
        <v>0</v>
      </c>
      <c r="AI96">
        <f t="shared" si="57"/>
        <v>0</v>
      </c>
      <c r="AJ96">
        <f t="shared" si="58"/>
        <v>0</v>
      </c>
      <c r="AK96">
        <f t="shared" si="59"/>
        <v>0</v>
      </c>
      <c r="AL96" t="e">
        <f t="shared" si="60"/>
        <v>#REF!</v>
      </c>
      <c r="AM96">
        <f t="shared" si="61"/>
        <v>0</v>
      </c>
      <c r="AN96">
        <f t="shared" si="62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R96" t="e">
        <f t="shared" si="66"/>
        <v>#REF!</v>
      </c>
    </row>
    <row r="97" spans="1:44" x14ac:dyDescent="0.2">
      <c r="A97">
        <f>+COBERTURA!A101</f>
        <v>93</v>
      </c>
      <c r="B97">
        <f>+COBERTURA!B101</f>
        <v>3</v>
      </c>
      <c r="C97">
        <f>+COBERTURA!C101</f>
        <v>1</v>
      </c>
      <c r="D97">
        <f t="shared" si="67"/>
        <v>0</v>
      </c>
      <c r="E97">
        <f>+COBERTURA!D101</f>
        <v>0</v>
      </c>
      <c r="F97">
        <f t="shared" si="68"/>
        <v>0</v>
      </c>
      <c r="G97">
        <f>+COBERTURA!E101</f>
        <v>0</v>
      </c>
      <c r="H97">
        <f t="shared" si="69"/>
        <v>0</v>
      </c>
      <c r="I97">
        <f>+COBERTURA!F101</f>
        <v>0</v>
      </c>
      <c r="J97">
        <f t="shared" si="70"/>
        <v>0</v>
      </c>
      <c r="K97">
        <f>+COBERTURA!G101</f>
        <v>0</v>
      </c>
      <c r="L97">
        <f t="shared" si="71"/>
        <v>0</v>
      </c>
      <c r="M97" t="e">
        <f>+COBERTURA!H101</f>
        <v>#REF!</v>
      </c>
      <c r="N97" t="e">
        <f t="shared" si="36"/>
        <v>#REF!</v>
      </c>
      <c r="O97">
        <f t="shared" si="37"/>
        <v>0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 t="e">
        <f t="shared" si="42"/>
        <v>#REF!</v>
      </c>
      <c r="U97">
        <f t="shared" si="43"/>
        <v>1</v>
      </c>
      <c r="V97">
        <f t="shared" si="44"/>
        <v>0</v>
      </c>
      <c r="W97">
        <f t="shared" si="45"/>
        <v>0</v>
      </c>
      <c r="X97">
        <f t="shared" si="46"/>
        <v>0</v>
      </c>
      <c r="Y97">
        <f t="shared" si="47"/>
        <v>0</v>
      </c>
      <c r="Z97" t="e">
        <f t="shared" si="48"/>
        <v>#REF!</v>
      </c>
      <c r="AA97">
        <f t="shared" si="49"/>
        <v>0</v>
      </c>
      <c r="AB97">
        <f t="shared" si="50"/>
        <v>0</v>
      </c>
      <c r="AC97">
        <f t="shared" si="51"/>
        <v>0</v>
      </c>
      <c r="AD97">
        <f t="shared" si="52"/>
        <v>0</v>
      </c>
      <c r="AE97">
        <f t="shared" si="53"/>
        <v>0</v>
      </c>
      <c r="AF97" t="e">
        <f t="shared" si="54"/>
        <v>#REF!</v>
      </c>
      <c r="AG97">
        <f t="shared" si="55"/>
        <v>0</v>
      </c>
      <c r="AH97">
        <f t="shared" si="56"/>
        <v>0</v>
      </c>
      <c r="AI97">
        <f t="shared" si="57"/>
        <v>0</v>
      </c>
      <c r="AJ97">
        <f t="shared" si="58"/>
        <v>0</v>
      </c>
      <c r="AK97">
        <f t="shared" si="59"/>
        <v>0</v>
      </c>
      <c r="AL97" t="e">
        <f t="shared" si="60"/>
        <v>#REF!</v>
      </c>
      <c r="AM97">
        <f t="shared" si="61"/>
        <v>0</v>
      </c>
      <c r="AN97">
        <f t="shared" si="62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 t="e">
        <f t="shared" si="66"/>
        <v>#REF!</v>
      </c>
    </row>
    <row r="98" spans="1:44" x14ac:dyDescent="0.2">
      <c r="A98">
        <f>+COBERTURA!A102</f>
        <v>94</v>
      </c>
      <c r="B98">
        <f>+COBERTURA!B102</f>
        <v>3</v>
      </c>
      <c r="C98">
        <f>+COBERTURA!C102</f>
        <v>1</v>
      </c>
      <c r="D98">
        <f t="shared" si="67"/>
        <v>0</v>
      </c>
      <c r="E98">
        <f>+COBERTURA!D102</f>
        <v>0</v>
      </c>
      <c r="F98">
        <f t="shared" si="68"/>
        <v>0</v>
      </c>
      <c r="G98">
        <f>+COBERTURA!E102</f>
        <v>0</v>
      </c>
      <c r="H98">
        <f t="shared" si="69"/>
        <v>0</v>
      </c>
      <c r="I98">
        <f>+COBERTURA!F102</f>
        <v>0</v>
      </c>
      <c r="J98">
        <f t="shared" si="70"/>
        <v>0</v>
      </c>
      <c r="K98">
        <f>+COBERTURA!G102</f>
        <v>0</v>
      </c>
      <c r="L98">
        <f t="shared" si="71"/>
        <v>0</v>
      </c>
      <c r="M98" t="e">
        <f>+COBERTURA!H102</f>
        <v>#REF!</v>
      </c>
      <c r="N98" t="e">
        <f t="shared" si="36"/>
        <v>#REF!</v>
      </c>
      <c r="O98">
        <f t="shared" si="37"/>
        <v>0</v>
      </c>
      <c r="P98">
        <f t="shared" si="38"/>
        <v>0</v>
      </c>
      <c r="Q98">
        <f t="shared" si="39"/>
        <v>0</v>
      </c>
      <c r="R98">
        <f t="shared" si="40"/>
        <v>0</v>
      </c>
      <c r="S98">
        <f t="shared" si="41"/>
        <v>0</v>
      </c>
      <c r="T98" t="e">
        <f t="shared" si="42"/>
        <v>#REF!</v>
      </c>
      <c r="U98">
        <f t="shared" si="43"/>
        <v>1</v>
      </c>
      <c r="V98">
        <f t="shared" si="44"/>
        <v>0</v>
      </c>
      <c r="W98">
        <f t="shared" si="45"/>
        <v>0</v>
      </c>
      <c r="X98">
        <f t="shared" si="46"/>
        <v>0</v>
      </c>
      <c r="Y98">
        <f t="shared" si="47"/>
        <v>0</v>
      </c>
      <c r="Z98" t="e">
        <f t="shared" si="48"/>
        <v>#REF!</v>
      </c>
      <c r="AA98">
        <f t="shared" si="49"/>
        <v>0</v>
      </c>
      <c r="AB98">
        <f t="shared" si="50"/>
        <v>0</v>
      </c>
      <c r="AC98">
        <f t="shared" si="51"/>
        <v>0</v>
      </c>
      <c r="AD98">
        <f t="shared" si="52"/>
        <v>0</v>
      </c>
      <c r="AE98">
        <f t="shared" si="53"/>
        <v>0</v>
      </c>
      <c r="AF98" t="e">
        <f t="shared" si="54"/>
        <v>#REF!</v>
      </c>
      <c r="AG98">
        <f t="shared" si="55"/>
        <v>0</v>
      </c>
      <c r="AH98">
        <f t="shared" si="56"/>
        <v>0</v>
      </c>
      <c r="AI98">
        <f t="shared" si="57"/>
        <v>0</v>
      </c>
      <c r="AJ98">
        <f t="shared" si="58"/>
        <v>0</v>
      </c>
      <c r="AK98">
        <f t="shared" si="59"/>
        <v>0</v>
      </c>
      <c r="AL98" t="e">
        <f t="shared" si="60"/>
        <v>#REF!</v>
      </c>
      <c r="AM98">
        <f t="shared" si="61"/>
        <v>0</v>
      </c>
      <c r="AN98">
        <f t="shared" si="62"/>
        <v>0</v>
      </c>
      <c r="AO98">
        <f t="shared" si="63"/>
        <v>0</v>
      </c>
      <c r="AP98">
        <f t="shared" si="64"/>
        <v>0</v>
      </c>
      <c r="AQ98">
        <f t="shared" si="65"/>
        <v>0</v>
      </c>
      <c r="AR98" t="e">
        <f t="shared" si="66"/>
        <v>#REF!</v>
      </c>
    </row>
    <row r="99" spans="1:44" x14ac:dyDescent="0.2">
      <c r="A99">
        <f>+COBERTURA!A103</f>
        <v>95</v>
      </c>
      <c r="B99">
        <f>+COBERTURA!B103</f>
        <v>3</v>
      </c>
      <c r="C99">
        <f>+COBERTURA!C103</f>
        <v>1</v>
      </c>
      <c r="D99">
        <f t="shared" si="67"/>
        <v>0</v>
      </c>
      <c r="E99">
        <f>+COBERTURA!D103</f>
        <v>0</v>
      </c>
      <c r="F99">
        <f t="shared" si="68"/>
        <v>0</v>
      </c>
      <c r="G99">
        <f>+COBERTURA!E103</f>
        <v>0</v>
      </c>
      <c r="H99">
        <f t="shared" si="69"/>
        <v>0</v>
      </c>
      <c r="I99">
        <f>+COBERTURA!F103</f>
        <v>0</v>
      </c>
      <c r="J99">
        <f t="shared" si="70"/>
        <v>0</v>
      </c>
      <c r="K99">
        <f>+COBERTURA!G103</f>
        <v>0</v>
      </c>
      <c r="L99">
        <f t="shared" si="71"/>
        <v>0</v>
      </c>
      <c r="M99" t="e">
        <f>+COBERTURA!H103</f>
        <v>#REF!</v>
      </c>
      <c r="N99" t="e">
        <f t="shared" si="36"/>
        <v>#REF!</v>
      </c>
      <c r="O99">
        <f t="shared" si="37"/>
        <v>0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41"/>
        <v>0</v>
      </c>
      <c r="T99" t="e">
        <f t="shared" si="42"/>
        <v>#REF!</v>
      </c>
      <c r="U99">
        <f t="shared" si="43"/>
        <v>1</v>
      </c>
      <c r="V99">
        <f t="shared" si="44"/>
        <v>0</v>
      </c>
      <c r="W99">
        <f t="shared" si="45"/>
        <v>0</v>
      </c>
      <c r="X99">
        <f t="shared" si="46"/>
        <v>0</v>
      </c>
      <c r="Y99">
        <f t="shared" si="47"/>
        <v>0</v>
      </c>
      <c r="Z99" t="e">
        <f t="shared" si="48"/>
        <v>#REF!</v>
      </c>
      <c r="AA99">
        <f t="shared" si="49"/>
        <v>0</v>
      </c>
      <c r="AB99">
        <f t="shared" si="50"/>
        <v>0</v>
      </c>
      <c r="AC99">
        <f t="shared" si="51"/>
        <v>0</v>
      </c>
      <c r="AD99">
        <f t="shared" si="52"/>
        <v>0</v>
      </c>
      <c r="AE99">
        <f t="shared" si="53"/>
        <v>0</v>
      </c>
      <c r="AF99" t="e">
        <f t="shared" si="54"/>
        <v>#REF!</v>
      </c>
      <c r="AG99">
        <f t="shared" si="55"/>
        <v>0</v>
      </c>
      <c r="AH99">
        <f t="shared" si="56"/>
        <v>0</v>
      </c>
      <c r="AI99">
        <f t="shared" si="57"/>
        <v>0</v>
      </c>
      <c r="AJ99">
        <f t="shared" si="58"/>
        <v>0</v>
      </c>
      <c r="AK99">
        <f t="shared" si="59"/>
        <v>0</v>
      </c>
      <c r="AL99" t="e">
        <f t="shared" si="60"/>
        <v>#REF!</v>
      </c>
      <c r="AM99">
        <f t="shared" si="61"/>
        <v>0</v>
      </c>
      <c r="AN99">
        <f t="shared" si="62"/>
        <v>0</v>
      </c>
      <c r="AO99">
        <f t="shared" si="63"/>
        <v>0</v>
      </c>
      <c r="AP99">
        <f t="shared" si="64"/>
        <v>0</v>
      </c>
      <c r="AQ99">
        <f t="shared" si="65"/>
        <v>0</v>
      </c>
      <c r="AR99" t="e">
        <f t="shared" si="66"/>
        <v>#REF!</v>
      </c>
    </row>
    <row r="100" spans="1:44" x14ac:dyDescent="0.2">
      <c r="A100">
        <f>+COBERTURA!A104</f>
        <v>96</v>
      </c>
      <c r="B100">
        <f>+COBERTURA!B104</f>
        <v>3</v>
      </c>
      <c r="C100">
        <f>+COBERTURA!C104</f>
        <v>1</v>
      </c>
      <c r="D100">
        <f t="shared" si="67"/>
        <v>0</v>
      </c>
      <c r="E100">
        <f>+COBERTURA!D104</f>
        <v>0</v>
      </c>
      <c r="F100">
        <f t="shared" si="68"/>
        <v>0</v>
      </c>
      <c r="G100">
        <f>+COBERTURA!E104</f>
        <v>0</v>
      </c>
      <c r="H100">
        <f t="shared" si="69"/>
        <v>0</v>
      </c>
      <c r="I100">
        <f>+COBERTURA!F104</f>
        <v>0</v>
      </c>
      <c r="J100">
        <f t="shared" si="70"/>
        <v>0</v>
      </c>
      <c r="K100">
        <f>+COBERTURA!G104</f>
        <v>0</v>
      </c>
      <c r="L100">
        <f t="shared" si="71"/>
        <v>0</v>
      </c>
      <c r="M100" t="e">
        <f>+COBERTURA!H104</f>
        <v>#REF!</v>
      </c>
      <c r="N100" t="e">
        <f t="shared" si="36"/>
        <v>#REF!</v>
      </c>
      <c r="O100">
        <f t="shared" si="37"/>
        <v>0</v>
      </c>
      <c r="P100">
        <f t="shared" si="38"/>
        <v>0</v>
      </c>
      <c r="Q100">
        <f t="shared" si="39"/>
        <v>0</v>
      </c>
      <c r="R100">
        <f t="shared" si="40"/>
        <v>0</v>
      </c>
      <c r="S100">
        <f t="shared" si="41"/>
        <v>0</v>
      </c>
      <c r="T100" t="e">
        <f t="shared" si="42"/>
        <v>#REF!</v>
      </c>
      <c r="U100">
        <f t="shared" si="43"/>
        <v>1</v>
      </c>
      <c r="V100">
        <f t="shared" si="44"/>
        <v>0</v>
      </c>
      <c r="W100">
        <f t="shared" si="45"/>
        <v>0</v>
      </c>
      <c r="X100">
        <f t="shared" si="46"/>
        <v>0</v>
      </c>
      <c r="Y100">
        <f t="shared" si="47"/>
        <v>0</v>
      </c>
      <c r="Z100" t="e">
        <f t="shared" si="48"/>
        <v>#REF!</v>
      </c>
      <c r="AA100">
        <f t="shared" si="49"/>
        <v>0</v>
      </c>
      <c r="AB100">
        <f t="shared" si="50"/>
        <v>0</v>
      </c>
      <c r="AC100">
        <f t="shared" si="51"/>
        <v>0</v>
      </c>
      <c r="AD100">
        <f t="shared" si="52"/>
        <v>0</v>
      </c>
      <c r="AE100">
        <f t="shared" si="53"/>
        <v>0</v>
      </c>
      <c r="AF100" t="e">
        <f t="shared" si="54"/>
        <v>#REF!</v>
      </c>
      <c r="AG100">
        <f t="shared" si="55"/>
        <v>0</v>
      </c>
      <c r="AH100">
        <f t="shared" si="56"/>
        <v>0</v>
      </c>
      <c r="AI100">
        <f t="shared" si="57"/>
        <v>0</v>
      </c>
      <c r="AJ100">
        <f t="shared" si="58"/>
        <v>0</v>
      </c>
      <c r="AK100">
        <f t="shared" si="59"/>
        <v>0</v>
      </c>
      <c r="AL100" t="e">
        <f t="shared" si="60"/>
        <v>#REF!</v>
      </c>
      <c r="AM100">
        <f t="shared" si="61"/>
        <v>0</v>
      </c>
      <c r="AN100">
        <f t="shared" si="62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 t="e">
        <f t="shared" si="66"/>
        <v>#REF!</v>
      </c>
    </row>
    <row r="101" spans="1:44" x14ac:dyDescent="0.2">
      <c r="A101">
        <f>+COBERTURA!A105</f>
        <v>97</v>
      </c>
      <c r="B101">
        <f>+COBERTURA!B105</f>
        <v>3</v>
      </c>
      <c r="C101">
        <f>+COBERTURA!C105</f>
        <v>1</v>
      </c>
      <c r="D101">
        <f t="shared" si="67"/>
        <v>0</v>
      </c>
      <c r="E101">
        <f>+COBERTURA!D105</f>
        <v>0</v>
      </c>
      <c r="F101">
        <f t="shared" si="68"/>
        <v>0</v>
      </c>
      <c r="G101">
        <f>+COBERTURA!E105</f>
        <v>0</v>
      </c>
      <c r="H101">
        <f t="shared" si="69"/>
        <v>0</v>
      </c>
      <c r="I101">
        <f>+COBERTURA!F105</f>
        <v>0</v>
      </c>
      <c r="J101">
        <f t="shared" si="70"/>
        <v>0</v>
      </c>
      <c r="K101">
        <f>+COBERTURA!G105</f>
        <v>0</v>
      </c>
      <c r="L101">
        <f t="shared" si="71"/>
        <v>0</v>
      </c>
      <c r="M101" t="e">
        <f>+COBERTURA!H105</f>
        <v>#REF!</v>
      </c>
      <c r="N101" t="e">
        <f t="shared" si="36"/>
        <v>#REF!</v>
      </c>
      <c r="O101">
        <f t="shared" si="37"/>
        <v>0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41"/>
        <v>0</v>
      </c>
      <c r="T101" t="e">
        <f t="shared" si="42"/>
        <v>#REF!</v>
      </c>
      <c r="U101">
        <f t="shared" si="43"/>
        <v>1</v>
      </c>
      <c r="V101">
        <f t="shared" si="44"/>
        <v>0</v>
      </c>
      <c r="W101">
        <f t="shared" si="45"/>
        <v>0</v>
      </c>
      <c r="X101">
        <f t="shared" si="46"/>
        <v>0</v>
      </c>
      <c r="Y101">
        <f t="shared" si="47"/>
        <v>0</v>
      </c>
      <c r="Z101" t="e">
        <f t="shared" si="48"/>
        <v>#REF!</v>
      </c>
      <c r="AA101">
        <f t="shared" si="49"/>
        <v>0</v>
      </c>
      <c r="AB101">
        <f t="shared" si="50"/>
        <v>0</v>
      </c>
      <c r="AC101">
        <f t="shared" si="51"/>
        <v>0</v>
      </c>
      <c r="AD101">
        <f t="shared" si="52"/>
        <v>0</v>
      </c>
      <c r="AE101">
        <f t="shared" si="53"/>
        <v>0</v>
      </c>
      <c r="AF101" t="e">
        <f t="shared" si="54"/>
        <v>#REF!</v>
      </c>
      <c r="AG101">
        <f t="shared" si="55"/>
        <v>0</v>
      </c>
      <c r="AH101">
        <f t="shared" si="56"/>
        <v>0</v>
      </c>
      <c r="AI101">
        <f t="shared" si="57"/>
        <v>0</v>
      </c>
      <c r="AJ101">
        <f t="shared" si="58"/>
        <v>0</v>
      </c>
      <c r="AK101">
        <f t="shared" si="59"/>
        <v>0</v>
      </c>
      <c r="AL101" t="e">
        <f t="shared" si="60"/>
        <v>#REF!</v>
      </c>
      <c r="AM101">
        <f t="shared" si="61"/>
        <v>0</v>
      </c>
      <c r="AN101">
        <f t="shared" si="62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 t="e">
        <f t="shared" si="66"/>
        <v>#REF!</v>
      </c>
    </row>
    <row r="102" spans="1:44" x14ac:dyDescent="0.2">
      <c r="A102">
        <f>+COBERTURA!A106</f>
        <v>98</v>
      </c>
      <c r="B102">
        <f>+COBERTURA!B106</f>
        <v>3</v>
      </c>
      <c r="C102">
        <f>+COBERTURA!C106</f>
        <v>1</v>
      </c>
      <c r="D102">
        <f t="shared" si="67"/>
        <v>0</v>
      </c>
      <c r="E102">
        <f>+COBERTURA!D106</f>
        <v>0</v>
      </c>
      <c r="F102">
        <f t="shared" si="68"/>
        <v>0</v>
      </c>
      <c r="G102">
        <f>+COBERTURA!E106</f>
        <v>0</v>
      </c>
      <c r="H102">
        <f t="shared" si="69"/>
        <v>0</v>
      </c>
      <c r="I102">
        <f>+COBERTURA!F106</f>
        <v>0</v>
      </c>
      <c r="J102">
        <f t="shared" si="70"/>
        <v>0</v>
      </c>
      <c r="K102">
        <f>+COBERTURA!G106</f>
        <v>0</v>
      </c>
      <c r="L102">
        <f t="shared" si="71"/>
        <v>0</v>
      </c>
      <c r="M102" t="e">
        <f>+COBERTURA!H106</f>
        <v>#REF!</v>
      </c>
      <c r="N102" t="e">
        <f t="shared" si="36"/>
        <v>#REF!</v>
      </c>
      <c r="O102">
        <f t="shared" si="37"/>
        <v>0</v>
      </c>
      <c r="P102">
        <f t="shared" si="38"/>
        <v>0</v>
      </c>
      <c r="Q102">
        <f t="shared" si="39"/>
        <v>0</v>
      </c>
      <c r="R102">
        <f t="shared" si="40"/>
        <v>0</v>
      </c>
      <c r="S102">
        <f t="shared" si="41"/>
        <v>0</v>
      </c>
      <c r="T102" t="e">
        <f t="shared" si="42"/>
        <v>#REF!</v>
      </c>
      <c r="U102">
        <f t="shared" si="43"/>
        <v>1</v>
      </c>
      <c r="V102">
        <f t="shared" si="44"/>
        <v>0</v>
      </c>
      <c r="W102">
        <f t="shared" si="45"/>
        <v>0</v>
      </c>
      <c r="X102">
        <f t="shared" si="46"/>
        <v>0</v>
      </c>
      <c r="Y102">
        <f t="shared" si="47"/>
        <v>0</v>
      </c>
      <c r="Z102" t="e">
        <f t="shared" si="48"/>
        <v>#REF!</v>
      </c>
      <c r="AA102">
        <f t="shared" si="49"/>
        <v>0</v>
      </c>
      <c r="AB102">
        <f t="shared" si="50"/>
        <v>0</v>
      </c>
      <c r="AC102">
        <f t="shared" si="51"/>
        <v>0</v>
      </c>
      <c r="AD102">
        <f t="shared" si="52"/>
        <v>0</v>
      </c>
      <c r="AE102">
        <f t="shared" si="53"/>
        <v>0</v>
      </c>
      <c r="AF102" t="e">
        <f t="shared" si="54"/>
        <v>#REF!</v>
      </c>
      <c r="AG102">
        <f t="shared" si="55"/>
        <v>0</v>
      </c>
      <c r="AH102">
        <f t="shared" si="56"/>
        <v>0</v>
      </c>
      <c r="AI102">
        <f t="shared" si="57"/>
        <v>0</v>
      </c>
      <c r="AJ102">
        <f t="shared" si="58"/>
        <v>0</v>
      </c>
      <c r="AK102">
        <f t="shared" si="59"/>
        <v>0</v>
      </c>
      <c r="AL102" t="e">
        <f t="shared" si="60"/>
        <v>#REF!</v>
      </c>
      <c r="AM102">
        <f t="shared" si="61"/>
        <v>0</v>
      </c>
      <c r="AN102">
        <f t="shared" si="62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 t="e">
        <f t="shared" si="66"/>
        <v>#REF!</v>
      </c>
    </row>
    <row r="103" spans="1:44" x14ac:dyDescent="0.2">
      <c r="A103">
        <f>+COBERTURA!A107</f>
        <v>99</v>
      </c>
      <c r="B103">
        <f>+COBERTURA!B107</f>
        <v>3</v>
      </c>
      <c r="C103">
        <f>+COBERTURA!C107</f>
        <v>0</v>
      </c>
      <c r="D103">
        <f t="shared" si="67"/>
        <v>0</v>
      </c>
      <c r="E103">
        <f>+COBERTURA!D107</f>
        <v>1</v>
      </c>
      <c r="F103">
        <f t="shared" si="68"/>
        <v>0</v>
      </c>
      <c r="G103">
        <f>+COBERTURA!E107</f>
        <v>0</v>
      </c>
      <c r="H103">
        <f t="shared" si="69"/>
        <v>0</v>
      </c>
      <c r="I103">
        <f>+COBERTURA!F107</f>
        <v>0</v>
      </c>
      <c r="J103">
        <f t="shared" si="70"/>
        <v>0</v>
      </c>
      <c r="K103">
        <f>+COBERTURA!G107</f>
        <v>0</v>
      </c>
      <c r="L103">
        <f t="shared" si="71"/>
        <v>0</v>
      </c>
      <c r="M103" t="e">
        <f>+COBERTURA!H107</f>
        <v>#REF!</v>
      </c>
      <c r="N103" t="e">
        <f t="shared" si="36"/>
        <v>#REF!</v>
      </c>
      <c r="O103">
        <f t="shared" si="37"/>
        <v>0</v>
      </c>
      <c r="P103">
        <f t="shared" si="38"/>
        <v>0</v>
      </c>
      <c r="Q103">
        <f t="shared" si="39"/>
        <v>0</v>
      </c>
      <c r="R103">
        <f t="shared" si="40"/>
        <v>0</v>
      </c>
      <c r="S103">
        <f t="shared" si="41"/>
        <v>0</v>
      </c>
      <c r="T103" t="e">
        <f t="shared" si="42"/>
        <v>#REF!</v>
      </c>
      <c r="U103">
        <f t="shared" si="43"/>
        <v>0</v>
      </c>
      <c r="V103">
        <f t="shared" si="44"/>
        <v>1</v>
      </c>
      <c r="W103">
        <f t="shared" si="45"/>
        <v>0</v>
      </c>
      <c r="X103">
        <f t="shared" si="46"/>
        <v>0</v>
      </c>
      <c r="Y103">
        <f t="shared" si="47"/>
        <v>0</v>
      </c>
      <c r="Z103" t="e">
        <f t="shared" si="48"/>
        <v>#REF!</v>
      </c>
      <c r="AA103">
        <f t="shared" si="49"/>
        <v>0</v>
      </c>
      <c r="AB103">
        <f t="shared" si="50"/>
        <v>0</v>
      </c>
      <c r="AC103">
        <f t="shared" si="51"/>
        <v>0</v>
      </c>
      <c r="AD103">
        <f t="shared" si="52"/>
        <v>0</v>
      </c>
      <c r="AE103">
        <f t="shared" si="53"/>
        <v>0</v>
      </c>
      <c r="AF103" t="e">
        <f t="shared" si="54"/>
        <v>#REF!</v>
      </c>
      <c r="AG103">
        <f t="shared" si="55"/>
        <v>0</v>
      </c>
      <c r="AH103">
        <f t="shared" si="56"/>
        <v>0</v>
      </c>
      <c r="AI103">
        <f t="shared" si="57"/>
        <v>0</v>
      </c>
      <c r="AJ103">
        <f t="shared" si="58"/>
        <v>0</v>
      </c>
      <c r="AK103">
        <f t="shared" si="59"/>
        <v>0</v>
      </c>
      <c r="AL103" t="e">
        <f t="shared" si="60"/>
        <v>#REF!</v>
      </c>
      <c r="AM103">
        <f t="shared" si="61"/>
        <v>0</v>
      </c>
      <c r="AN103">
        <f t="shared" si="62"/>
        <v>0</v>
      </c>
      <c r="AO103">
        <f t="shared" si="63"/>
        <v>0</v>
      </c>
      <c r="AP103">
        <f t="shared" si="64"/>
        <v>0</v>
      </c>
      <c r="AQ103">
        <f t="shared" si="65"/>
        <v>0</v>
      </c>
      <c r="AR103" t="e">
        <f t="shared" si="66"/>
        <v>#REF!</v>
      </c>
    </row>
    <row r="104" spans="1:44" x14ac:dyDescent="0.2">
      <c r="A104">
        <f>+COBERTURA!A108</f>
        <v>100</v>
      </c>
      <c r="B104">
        <f>+COBERTURA!B108</f>
        <v>3</v>
      </c>
      <c r="C104">
        <f>+COBERTURA!C108</f>
        <v>0</v>
      </c>
      <c r="D104">
        <f t="shared" si="67"/>
        <v>0</v>
      </c>
      <c r="E104">
        <f>+COBERTURA!D108</f>
        <v>1</v>
      </c>
      <c r="F104">
        <f t="shared" si="68"/>
        <v>0</v>
      </c>
      <c r="G104">
        <f>+COBERTURA!E108</f>
        <v>0</v>
      </c>
      <c r="H104">
        <f t="shared" si="69"/>
        <v>0</v>
      </c>
      <c r="I104">
        <f>+COBERTURA!F108</f>
        <v>0</v>
      </c>
      <c r="J104">
        <f t="shared" si="70"/>
        <v>0</v>
      </c>
      <c r="K104">
        <f>+COBERTURA!G108</f>
        <v>0</v>
      </c>
      <c r="L104">
        <f t="shared" si="71"/>
        <v>0</v>
      </c>
      <c r="M104" t="e">
        <f>+COBERTURA!H108</f>
        <v>#REF!</v>
      </c>
      <c r="N104" t="e">
        <f t="shared" si="36"/>
        <v>#REF!</v>
      </c>
      <c r="O104">
        <f t="shared" si="37"/>
        <v>0</v>
      </c>
      <c r="P104">
        <f t="shared" si="38"/>
        <v>0</v>
      </c>
      <c r="Q104">
        <f t="shared" si="39"/>
        <v>0</v>
      </c>
      <c r="R104">
        <f t="shared" si="40"/>
        <v>0</v>
      </c>
      <c r="S104">
        <f t="shared" si="41"/>
        <v>0</v>
      </c>
      <c r="T104" t="e">
        <f t="shared" si="42"/>
        <v>#REF!</v>
      </c>
      <c r="U104">
        <f t="shared" si="43"/>
        <v>0</v>
      </c>
      <c r="V104">
        <f t="shared" si="44"/>
        <v>1</v>
      </c>
      <c r="W104">
        <f t="shared" si="45"/>
        <v>0</v>
      </c>
      <c r="X104">
        <f t="shared" si="46"/>
        <v>0</v>
      </c>
      <c r="Y104">
        <f t="shared" si="47"/>
        <v>0</v>
      </c>
      <c r="Z104" t="e">
        <f t="shared" si="48"/>
        <v>#REF!</v>
      </c>
      <c r="AA104">
        <f t="shared" si="49"/>
        <v>0</v>
      </c>
      <c r="AB104">
        <f t="shared" si="50"/>
        <v>0</v>
      </c>
      <c r="AC104">
        <f t="shared" si="51"/>
        <v>0</v>
      </c>
      <c r="AD104">
        <f t="shared" si="52"/>
        <v>0</v>
      </c>
      <c r="AE104">
        <f t="shared" si="53"/>
        <v>0</v>
      </c>
      <c r="AF104" t="e">
        <f t="shared" si="54"/>
        <v>#REF!</v>
      </c>
      <c r="AG104">
        <f t="shared" si="55"/>
        <v>0</v>
      </c>
      <c r="AH104">
        <f t="shared" si="56"/>
        <v>0</v>
      </c>
      <c r="AI104">
        <f t="shared" si="57"/>
        <v>0</v>
      </c>
      <c r="AJ104">
        <f t="shared" si="58"/>
        <v>0</v>
      </c>
      <c r="AK104">
        <f t="shared" si="59"/>
        <v>0</v>
      </c>
      <c r="AL104" t="e">
        <f t="shared" si="60"/>
        <v>#REF!</v>
      </c>
      <c r="AM104">
        <f t="shared" si="61"/>
        <v>0</v>
      </c>
      <c r="AN104">
        <f t="shared" si="62"/>
        <v>0</v>
      </c>
      <c r="AO104">
        <f t="shared" si="63"/>
        <v>0</v>
      </c>
      <c r="AP104">
        <f t="shared" si="64"/>
        <v>0</v>
      </c>
      <c r="AQ104">
        <f t="shared" si="65"/>
        <v>0</v>
      </c>
      <c r="AR104" t="e">
        <f t="shared" si="66"/>
        <v>#REF!</v>
      </c>
    </row>
    <row r="105" spans="1:44" x14ac:dyDescent="0.2">
      <c r="A105">
        <f>+COBERTURA!A109</f>
        <v>101</v>
      </c>
      <c r="B105">
        <f>+COBERTURA!B109</f>
        <v>3</v>
      </c>
      <c r="C105">
        <f>+COBERTURA!C109</f>
        <v>0</v>
      </c>
      <c r="D105">
        <f t="shared" si="67"/>
        <v>0</v>
      </c>
      <c r="E105">
        <f>+COBERTURA!D109</f>
        <v>1</v>
      </c>
      <c r="F105">
        <f t="shared" si="68"/>
        <v>0</v>
      </c>
      <c r="G105">
        <f>+COBERTURA!E109</f>
        <v>0</v>
      </c>
      <c r="H105">
        <f t="shared" si="69"/>
        <v>0</v>
      </c>
      <c r="I105">
        <f>+COBERTURA!F109</f>
        <v>0</v>
      </c>
      <c r="J105">
        <f t="shared" si="70"/>
        <v>0</v>
      </c>
      <c r="K105">
        <f>+COBERTURA!G109</f>
        <v>0</v>
      </c>
      <c r="L105">
        <f t="shared" si="71"/>
        <v>0</v>
      </c>
      <c r="M105" t="e">
        <f>+COBERTURA!H109</f>
        <v>#REF!</v>
      </c>
      <c r="N105" t="e">
        <f t="shared" si="36"/>
        <v>#REF!</v>
      </c>
      <c r="O105">
        <f t="shared" si="37"/>
        <v>0</v>
      </c>
      <c r="P105">
        <f t="shared" si="38"/>
        <v>0</v>
      </c>
      <c r="Q105">
        <f t="shared" si="39"/>
        <v>0</v>
      </c>
      <c r="R105">
        <f t="shared" si="40"/>
        <v>0</v>
      </c>
      <c r="S105">
        <f t="shared" si="41"/>
        <v>0</v>
      </c>
      <c r="T105" t="e">
        <f t="shared" si="42"/>
        <v>#REF!</v>
      </c>
      <c r="U105">
        <f t="shared" si="43"/>
        <v>0</v>
      </c>
      <c r="V105">
        <f t="shared" si="44"/>
        <v>1</v>
      </c>
      <c r="W105">
        <f t="shared" si="45"/>
        <v>0</v>
      </c>
      <c r="X105">
        <f t="shared" si="46"/>
        <v>0</v>
      </c>
      <c r="Y105">
        <f t="shared" si="47"/>
        <v>0</v>
      </c>
      <c r="Z105" t="e">
        <f t="shared" si="48"/>
        <v>#REF!</v>
      </c>
      <c r="AA105">
        <f t="shared" si="49"/>
        <v>0</v>
      </c>
      <c r="AB105">
        <f t="shared" si="50"/>
        <v>0</v>
      </c>
      <c r="AC105">
        <f t="shared" si="51"/>
        <v>0</v>
      </c>
      <c r="AD105">
        <f t="shared" si="52"/>
        <v>0</v>
      </c>
      <c r="AE105">
        <f t="shared" si="53"/>
        <v>0</v>
      </c>
      <c r="AF105" t="e">
        <f t="shared" si="54"/>
        <v>#REF!</v>
      </c>
      <c r="AG105">
        <f t="shared" si="55"/>
        <v>0</v>
      </c>
      <c r="AH105">
        <f t="shared" si="56"/>
        <v>0</v>
      </c>
      <c r="AI105">
        <f t="shared" si="57"/>
        <v>0</v>
      </c>
      <c r="AJ105">
        <f t="shared" si="58"/>
        <v>0</v>
      </c>
      <c r="AK105">
        <f t="shared" si="59"/>
        <v>0</v>
      </c>
      <c r="AL105" t="e">
        <f t="shared" si="60"/>
        <v>#REF!</v>
      </c>
      <c r="AM105">
        <f t="shared" si="61"/>
        <v>0</v>
      </c>
      <c r="AN105">
        <f t="shared" si="62"/>
        <v>0</v>
      </c>
      <c r="AO105">
        <f t="shared" si="63"/>
        <v>0</v>
      </c>
      <c r="AP105">
        <f t="shared" si="64"/>
        <v>0</v>
      </c>
      <c r="AQ105">
        <f t="shared" si="65"/>
        <v>0</v>
      </c>
      <c r="AR105" t="e">
        <f t="shared" si="66"/>
        <v>#REF!</v>
      </c>
    </row>
    <row r="106" spans="1:44" x14ac:dyDescent="0.2">
      <c r="A106">
        <f>+COBERTURA!A110</f>
        <v>102</v>
      </c>
      <c r="B106">
        <f>+COBERTURA!B110</f>
        <v>2</v>
      </c>
      <c r="C106">
        <f>+COBERTURA!C110</f>
        <v>0</v>
      </c>
      <c r="D106">
        <f t="shared" si="67"/>
        <v>0</v>
      </c>
      <c r="E106">
        <f>+COBERTURA!D110</f>
        <v>1</v>
      </c>
      <c r="F106">
        <f t="shared" si="68"/>
        <v>0</v>
      </c>
      <c r="G106">
        <f>+COBERTURA!E110</f>
        <v>0</v>
      </c>
      <c r="H106">
        <f t="shared" si="69"/>
        <v>0</v>
      </c>
      <c r="I106">
        <f>+COBERTURA!F110</f>
        <v>0</v>
      </c>
      <c r="J106">
        <f t="shared" si="70"/>
        <v>0</v>
      </c>
      <c r="K106">
        <f>+COBERTURA!G110</f>
        <v>0</v>
      </c>
      <c r="L106">
        <f t="shared" si="71"/>
        <v>0</v>
      </c>
      <c r="M106" t="e">
        <f>+COBERTURA!H110</f>
        <v>#REF!</v>
      </c>
      <c r="N106" t="e">
        <f t="shared" si="36"/>
        <v>#REF!</v>
      </c>
      <c r="O106">
        <f t="shared" si="37"/>
        <v>0</v>
      </c>
      <c r="P106">
        <f t="shared" si="38"/>
        <v>1</v>
      </c>
      <c r="Q106">
        <f t="shared" si="39"/>
        <v>0</v>
      </c>
      <c r="R106">
        <f t="shared" si="40"/>
        <v>0</v>
      </c>
      <c r="S106">
        <f t="shared" si="41"/>
        <v>0</v>
      </c>
      <c r="T106" t="e">
        <f t="shared" si="42"/>
        <v>#REF!</v>
      </c>
      <c r="U106">
        <f t="shared" si="43"/>
        <v>0</v>
      </c>
      <c r="V106">
        <f t="shared" si="44"/>
        <v>0</v>
      </c>
      <c r="W106">
        <f t="shared" si="45"/>
        <v>0</v>
      </c>
      <c r="X106">
        <f t="shared" si="46"/>
        <v>0</v>
      </c>
      <c r="Y106">
        <f t="shared" si="47"/>
        <v>0</v>
      </c>
      <c r="Z106" t="e">
        <f t="shared" si="48"/>
        <v>#REF!</v>
      </c>
      <c r="AA106">
        <f t="shared" si="49"/>
        <v>0</v>
      </c>
      <c r="AB106">
        <f t="shared" si="50"/>
        <v>0</v>
      </c>
      <c r="AC106">
        <f t="shared" si="51"/>
        <v>0</v>
      </c>
      <c r="AD106">
        <f t="shared" si="52"/>
        <v>0</v>
      </c>
      <c r="AE106">
        <f t="shared" si="53"/>
        <v>0</v>
      </c>
      <c r="AF106" t="e">
        <f t="shared" si="54"/>
        <v>#REF!</v>
      </c>
      <c r="AG106">
        <f t="shared" si="55"/>
        <v>0</v>
      </c>
      <c r="AH106">
        <f t="shared" si="56"/>
        <v>0</v>
      </c>
      <c r="AI106">
        <f t="shared" si="57"/>
        <v>0</v>
      </c>
      <c r="AJ106">
        <f t="shared" si="58"/>
        <v>0</v>
      </c>
      <c r="AK106">
        <f t="shared" si="59"/>
        <v>0</v>
      </c>
      <c r="AL106" t="e">
        <f t="shared" si="60"/>
        <v>#REF!</v>
      </c>
      <c r="AM106">
        <f t="shared" si="61"/>
        <v>0</v>
      </c>
      <c r="AN106">
        <f t="shared" si="62"/>
        <v>0</v>
      </c>
      <c r="AO106">
        <f t="shared" si="63"/>
        <v>0</v>
      </c>
      <c r="AP106">
        <f t="shared" si="64"/>
        <v>0</v>
      </c>
      <c r="AQ106">
        <f t="shared" si="65"/>
        <v>0</v>
      </c>
      <c r="AR106" t="e">
        <f t="shared" si="66"/>
        <v>#REF!</v>
      </c>
    </row>
    <row r="107" spans="1:44" x14ac:dyDescent="0.2">
      <c r="A107">
        <f>+COBERTURA!A111</f>
        <v>103</v>
      </c>
      <c r="B107">
        <f>+COBERTURA!B111</f>
        <v>2</v>
      </c>
      <c r="C107">
        <f>+COBERTURA!C111</f>
        <v>0</v>
      </c>
      <c r="D107">
        <f t="shared" si="67"/>
        <v>0</v>
      </c>
      <c r="E107">
        <f>+COBERTURA!D111</f>
        <v>1</v>
      </c>
      <c r="F107">
        <f t="shared" si="68"/>
        <v>0</v>
      </c>
      <c r="G107">
        <f>+COBERTURA!E111</f>
        <v>0</v>
      </c>
      <c r="H107">
        <f t="shared" si="69"/>
        <v>0</v>
      </c>
      <c r="I107">
        <f>+COBERTURA!F111</f>
        <v>0</v>
      </c>
      <c r="J107">
        <f t="shared" si="70"/>
        <v>0</v>
      </c>
      <c r="K107">
        <f>+COBERTURA!G111</f>
        <v>0</v>
      </c>
      <c r="L107">
        <f t="shared" si="71"/>
        <v>0</v>
      </c>
      <c r="M107" t="e">
        <f>+COBERTURA!H111</f>
        <v>#REF!</v>
      </c>
      <c r="N107" t="e">
        <f t="shared" si="36"/>
        <v>#REF!</v>
      </c>
      <c r="O107">
        <f t="shared" si="37"/>
        <v>0</v>
      </c>
      <c r="P107">
        <f t="shared" si="38"/>
        <v>1</v>
      </c>
      <c r="Q107">
        <f t="shared" si="39"/>
        <v>0</v>
      </c>
      <c r="R107">
        <f t="shared" si="40"/>
        <v>0</v>
      </c>
      <c r="S107">
        <f t="shared" si="41"/>
        <v>0</v>
      </c>
      <c r="T107" t="e">
        <f t="shared" si="42"/>
        <v>#REF!</v>
      </c>
      <c r="U107">
        <f t="shared" si="43"/>
        <v>0</v>
      </c>
      <c r="V107">
        <f t="shared" si="44"/>
        <v>0</v>
      </c>
      <c r="W107">
        <f t="shared" si="45"/>
        <v>0</v>
      </c>
      <c r="X107">
        <f t="shared" si="46"/>
        <v>0</v>
      </c>
      <c r="Y107">
        <f t="shared" si="47"/>
        <v>0</v>
      </c>
      <c r="Z107" t="e">
        <f t="shared" si="48"/>
        <v>#REF!</v>
      </c>
      <c r="AA107">
        <f t="shared" si="49"/>
        <v>0</v>
      </c>
      <c r="AB107">
        <f t="shared" si="50"/>
        <v>0</v>
      </c>
      <c r="AC107">
        <f t="shared" si="51"/>
        <v>0</v>
      </c>
      <c r="AD107">
        <f t="shared" si="52"/>
        <v>0</v>
      </c>
      <c r="AE107">
        <f t="shared" si="53"/>
        <v>0</v>
      </c>
      <c r="AF107" t="e">
        <f t="shared" si="54"/>
        <v>#REF!</v>
      </c>
      <c r="AG107">
        <f t="shared" si="55"/>
        <v>0</v>
      </c>
      <c r="AH107">
        <f t="shared" si="56"/>
        <v>0</v>
      </c>
      <c r="AI107">
        <f t="shared" si="57"/>
        <v>0</v>
      </c>
      <c r="AJ107">
        <f t="shared" si="58"/>
        <v>0</v>
      </c>
      <c r="AK107">
        <f t="shared" si="59"/>
        <v>0</v>
      </c>
      <c r="AL107" t="e">
        <f t="shared" si="60"/>
        <v>#REF!</v>
      </c>
      <c r="AM107">
        <f t="shared" si="61"/>
        <v>0</v>
      </c>
      <c r="AN107">
        <f t="shared" si="62"/>
        <v>0</v>
      </c>
      <c r="AO107">
        <f t="shared" si="63"/>
        <v>0</v>
      </c>
      <c r="AP107">
        <f t="shared" si="64"/>
        <v>0</v>
      </c>
      <c r="AQ107">
        <f t="shared" si="65"/>
        <v>0</v>
      </c>
      <c r="AR107" t="e">
        <f t="shared" si="66"/>
        <v>#REF!</v>
      </c>
    </row>
    <row r="108" spans="1:44" x14ac:dyDescent="0.2">
      <c r="A108">
        <f>+COBERTURA!A112</f>
        <v>104</v>
      </c>
      <c r="B108">
        <f>+COBERTURA!B112</f>
        <v>2</v>
      </c>
      <c r="C108">
        <f>+COBERTURA!C112</f>
        <v>0</v>
      </c>
      <c r="D108">
        <f t="shared" si="67"/>
        <v>0</v>
      </c>
      <c r="E108">
        <f>+COBERTURA!D112</f>
        <v>1</v>
      </c>
      <c r="F108">
        <f t="shared" si="68"/>
        <v>0</v>
      </c>
      <c r="G108">
        <f>+COBERTURA!E112</f>
        <v>0</v>
      </c>
      <c r="H108">
        <f t="shared" si="69"/>
        <v>0</v>
      </c>
      <c r="I108">
        <f>+COBERTURA!F112</f>
        <v>0</v>
      </c>
      <c r="J108">
        <f t="shared" si="70"/>
        <v>0</v>
      </c>
      <c r="K108">
        <f>+COBERTURA!G112</f>
        <v>0</v>
      </c>
      <c r="L108">
        <f t="shared" si="71"/>
        <v>0</v>
      </c>
      <c r="M108" t="e">
        <f>+COBERTURA!H112</f>
        <v>#REF!</v>
      </c>
      <c r="N108" t="e">
        <f t="shared" si="36"/>
        <v>#REF!</v>
      </c>
      <c r="O108">
        <f t="shared" si="37"/>
        <v>0</v>
      </c>
      <c r="P108">
        <f t="shared" si="38"/>
        <v>1</v>
      </c>
      <c r="Q108">
        <f t="shared" si="39"/>
        <v>0</v>
      </c>
      <c r="R108">
        <f t="shared" si="40"/>
        <v>0</v>
      </c>
      <c r="S108">
        <f t="shared" si="41"/>
        <v>0</v>
      </c>
      <c r="T108" t="e">
        <f t="shared" si="42"/>
        <v>#REF!</v>
      </c>
      <c r="U108">
        <f t="shared" si="43"/>
        <v>0</v>
      </c>
      <c r="V108">
        <f t="shared" si="44"/>
        <v>0</v>
      </c>
      <c r="W108">
        <f t="shared" si="45"/>
        <v>0</v>
      </c>
      <c r="X108">
        <f t="shared" si="46"/>
        <v>0</v>
      </c>
      <c r="Y108">
        <f t="shared" si="47"/>
        <v>0</v>
      </c>
      <c r="Z108" t="e">
        <f t="shared" si="48"/>
        <v>#REF!</v>
      </c>
      <c r="AA108">
        <f t="shared" si="49"/>
        <v>0</v>
      </c>
      <c r="AB108">
        <f t="shared" si="50"/>
        <v>0</v>
      </c>
      <c r="AC108">
        <f t="shared" si="51"/>
        <v>0</v>
      </c>
      <c r="AD108">
        <f t="shared" si="52"/>
        <v>0</v>
      </c>
      <c r="AE108">
        <f t="shared" si="53"/>
        <v>0</v>
      </c>
      <c r="AF108" t="e">
        <f t="shared" si="54"/>
        <v>#REF!</v>
      </c>
      <c r="AG108">
        <f t="shared" si="55"/>
        <v>0</v>
      </c>
      <c r="AH108">
        <f t="shared" si="56"/>
        <v>0</v>
      </c>
      <c r="AI108">
        <f t="shared" si="57"/>
        <v>0</v>
      </c>
      <c r="AJ108">
        <f t="shared" si="58"/>
        <v>0</v>
      </c>
      <c r="AK108">
        <f t="shared" si="59"/>
        <v>0</v>
      </c>
      <c r="AL108" t="e">
        <f t="shared" si="60"/>
        <v>#REF!</v>
      </c>
      <c r="AM108">
        <f t="shared" si="61"/>
        <v>0</v>
      </c>
      <c r="AN108">
        <f t="shared" si="62"/>
        <v>0</v>
      </c>
      <c r="AO108">
        <f t="shared" si="63"/>
        <v>0</v>
      </c>
      <c r="AP108">
        <f t="shared" si="64"/>
        <v>0</v>
      </c>
      <c r="AQ108">
        <f t="shared" si="65"/>
        <v>0</v>
      </c>
      <c r="AR108" t="e">
        <f t="shared" si="66"/>
        <v>#REF!</v>
      </c>
    </row>
    <row r="109" spans="1:44" x14ac:dyDescent="0.2">
      <c r="A109">
        <f>+COBERTURA!A113</f>
        <v>105</v>
      </c>
      <c r="B109">
        <f>+COBERTURA!B113</f>
        <v>2</v>
      </c>
      <c r="C109">
        <f>+COBERTURA!C113</f>
        <v>0</v>
      </c>
      <c r="D109">
        <f t="shared" si="67"/>
        <v>0</v>
      </c>
      <c r="E109">
        <f>+COBERTURA!D113</f>
        <v>1</v>
      </c>
      <c r="F109">
        <f t="shared" si="68"/>
        <v>0</v>
      </c>
      <c r="G109">
        <f>+COBERTURA!E113</f>
        <v>0</v>
      </c>
      <c r="H109">
        <f t="shared" si="69"/>
        <v>0</v>
      </c>
      <c r="I109">
        <f>+COBERTURA!F113</f>
        <v>0</v>
      </c>
      <c r="J109">
        <f t="shared" si="70"/>
        <v>0</v>
      </c>
      <c r="K109">
        <f>+COBERTURA!G113</f>
        <v>0</v>
      </c>
      <c r="L109">
        <f t="shared" si="71"/>
        <v>0</v>
      </c>
      <c r="M109" t="e">
        <f>+COBERTURA!H113</f>
        <v>#REF!</v>
      </c>
      <c r="N109" t="e">
        <f t="shared" si="36"/>
        <v>#REF!</v>
      </c>
      <c r="O109">
        <f t="shared" si="37"/>
        <v>0</v>
      </c>
      <c r="P109">
        <f t="shared" si="38"/>
        <v>1</v>
      </c>
      <c r="Q109">
        <f t="shared" si="39"/>
        <v>0</v>
      </c>
      <c r="R109">
        <f t="shared" si="40"/>
        <v>0</v>
      </c>
      <c r="S109">
        <f t="shared" si="41"/>
        <v>0</v>
      </c>
      <c r="T109" t="e">
        <f t="shared" si="42"/>
        <v>#REF!</v>
      </c>
      <c r="U109">
        <f t="shared" si="43"/>
        <v>0</v>
      </c>
      <c r="V109">
        <f t="shared" si="44"/>
        <v>0</v>
      </c>
      <c r="W109">
        <f t="shared" si="45"/>
        <v>0</v>
      </c>
      <c r="X109">
        <f t="shared" si="46"/>
        <v>0</v>
      </c>
      <c r="Y109">
        <f t="shared" si="47"/>
        <v>0</v>
      </c>
      <c r="Z109" t="e">
        <f t="shared" si="48"/>
        <v>#REF!</v>
      </c>
      <c r="AA109">
        <f t="shared" si="49"/>
        <v>0</v>
      </c>
      <c r="AB109">
        <f t="shared" si="50"/>
        <v>0</v>
      </c>
      <c r="AC109">
        <f t="shared" si="51"/>
        <v>0</v>
      </c>
      <c r="AD109">
        <f t="shared" si="52"/>
        <v>0</v>
      </c>
      <c r="AE109">
        <f t="shared" si="53"/>
        <v>0</v>
      </c>
      <c r="AF109" t="e">
        <f t="shared" si="54"/>
        <v>#REF!</v>
      </c>
      <c r="AG109">
        <f t="shared" si="55"/>
        <v>0</v>
      </c>
      <c r="AH109">
        <f t="shared" si="56"/>
        <v>0</v>
      </c>
      <c r="AI109">
        <f t="shared" si="57"/>
        <v>0</v>
      </c>
      <c r="AJ109">
        <f t="shared" si="58"/>
        <v>0</v>
      </c>
      <c r="AK109">
        <f t="shared" si="59"/>
        <v>0</v>
      </c>
      <c r="AL109" t="e">
        <f t="shared" si="60"/>
        <v>#REF!</v>
      </c>
      <c r="AM109">
        <f t="shared" si="61"/>
        <v>0</v>
      </c>
      <c r="AN109">
        <f t="shared" si="62"/>
        <v>0</v>
      </c>
      <c r="AO109">
        <f t="shared" si="63"/>
        <v>0</v>
      </c>
      <c r="AP109">
        <f t="shared" si="64"/>
        <v>0</v>
      </c>
      <c r="AQ109">
        <f t="shared" si="65"/>
        <v>0</v>
      </c>
      <c r="AR109" t="e">
        <f t="shared" si="66"/>
        <v>#REF!</v>
      </c>
    </row>
    <row r="110" spans="1:44" x14ac:dyDescent="0.2">
      <c r="A110">
        <f>+COBERTURA!A114</f>
        <v>106</v>
      </c>
      <c r="B110">
        <f>+COBERTURA!B114</f>
        <v>2</v>
      </c>
      <c r="C110">
        <f>+COBERTURA!C114</f>
        <v>0</v>
      </c>
      <c r="D110">
        <f t="shared" si="67"/>
        <v>0</v>
      </c>
      <c r="E110">
        <f>+COBERTURA!D114</f>
        <v>1</v>
      </c>
      <c r="F110">
        <f t="shared" si="68"/>
        <v>0</v>
      </c>
      <c r="G110">
        <f>+COBERTURA!E114</f>
        <v>0</v>
      </c>
      <c r="H110">
        <f t="shared" si="69"/>
        <v>0</v>
      </c>
      <c r="I110">
        <f>+COBERTURA!F114</f>
        <v>0</v>
      </c>
      <c r="J110">
        <f t="shared" si="70"/>
        <v>0</v>
      </c>
      <c r="K110">
        <f>+COBERTURA!G114</f>
        <v>0</v>
      </c>
      <c r="L110">
        <f t="shared" si="71"/>
        <v>0</v>
      </c>
      <c r="M110" t="e">
        <f>+COBERTURA!H114</f>
        <v>#REF!</v>
      </c>
      <c r="N110" t="e">
        <f t="shared" si="36"/>
        <v>#REF!</v>
      </c>
      <c r="O110">
        <f t="shared" si="37"/>
        <v>0</v>
      </c>
      <c r="P110">
        <f t="shared" si="38"/>
        <v>1</v>
      </c>
      <c r="Q110">
        <f t="shared" si="39"/>
        <v>0</v>
      </c>
      <c r="R110">
        <f t="shared" si="40"/>
        <v>0</v>
      </c>
      <c r="S110">
        <f t="shared" si="41"/>
        <v>0</v>
      </c>
      <c r="T110" t="e">
        <f t="shared" si="42"/>
        <v>#REF!</v>
      </c>
      <c r="U110">
        <f t="shared" si="43"/>
        <v>0</v>
      </c>
      <c r="V110">
        <f t="shared" si="44"/>
        <v>0</v>
      </c>
      <c r="W110">
        <f t="shared" si="45"/>
        <v>0</v>
      </c>
      <c r="X110">
        <f t="shared" si="46"/>
        <v>0</v>
      </c>
      <c r="Y110">
        <f t="shared" si="47"/>
        <v>0</v>
      </c>
      <c r="Z110" t="e">
        <f t="shared" si="48"/>
        <v>#REF!</v>
      </c>
      <c r="AA110">
        <f t="shared" si="49"/>
        <v>0</v>
      </c>
      <c r="AB110">
        <f t="shared" si="50"/>
        <v>0</v>
      </c>
      <c r="AC110">
        <f t="shared" si="51"/>
        <v>0</v>
      </c>
      <c r="AD110">
        <f t="shared" si="52"/>
        <v>0</v>
      </c>
      <c r="AE110">
        <f t="shared" si="53"/>
        <v>0</v>
      </c>
      <c r="AF110" t="e">
        <f t="shared" si="54"/>
        <v>#REF!</v>
      </c>
      <c r="AG110">
        <f t="shared" si="55"/>
        <v>0</v>
      </c>
      <c r="AH110">
        <f t="shared" si="56"/>
        <v>0</v>
      </c>
      <c r="AI110">
        <f t="shared" si="57"/>
        <v>0</v>
      </c>
      <c r="AJ110">
        <f t="shared" si="58"/>
        <v>0</v>
      </c>
      <c r="AK110">
        <f t="shared" si="59"/>
        <v>0</v>
      </c>
      <c r="AL110" t="e">
        <f t="shared" si="60"/>
        <v>#REF!</v>
      </c>
      <c r="AM110">
        <f t="shared" si="61"/>
        <v>0</v>
      </c>
      <c r="AN110">
        <f t="shared" si="62"/>
        <v>0</v>
      </c>
      <c r="AO110">
        <f t="shared" si="63"/>
        <v>0</v>
      </c>
      <c r="AP110">
        <f t="shared" si="64"/>
        <v>0</v>
      </c>
      <c r="AQ110">
        <f t="shared" si="65"/>
        <v>0</v>
      </c>
      <c r="AR110" t="e">
        <f t="shared" si="66"/>
        <v>#REF!</v>
      </c>
    </row>
    <row r="111" spans="1:44" x14ac:dyDescent="0.2">
      <c r="A111">
        <f>+COBERTURA!A115</f>
        <v>107</v>
      </c>
      <c r="B111">
        <f>+COBERTURA!B115</f>
        <v>2</v>
      </c>
      <c r="C111">
        <f>+COBERTURA!C115</f>
        <v>0</v>
      </c>
      <c r="D111">
        <f t="shared" si="67"/>
        <v>0</v>
      </c>
      <c r="E111">
        <f>+COBERTURA!D115</f>
        <v>1</v>
      </c>
      <c r="F111">
        <f t="shared" si="68"/>
        <v>0</v>
      </c>
      <c r="G111">
        <f>+COBERTURA!E115</f>
        <v>0</v>
      </c>
      <c r="H111">
        <f t="shared" si="69"/>
        <v>0</v>
      </c>
      <c r="I111">
        <f>+COBERTURA!F115</f>
        <v>0</v>
      </c>
      <c r="J111">
        <f t="shared" si="70"/>
        <v>0</v>
      </c>
      <c r="K111">
        <f>+COBERTURA!G115</f>
        <v>0</v>
      </c>
      <c r="L111">
        <f t="shared" si="71"/>
        <v>0</v>
      </c>
      <c r="M111" t="e">
        <f>+COBERTURA!H115</f>
        <v>#REF!</v>
      </c>
      <c r="N111" t="e">
        <f t="shared" si="36"/>
        <v>#REF!</v>
      </c>
      <c r="O111">
        <f t="shared" si="37"/>
        <v>0</v>
      </c>
      <c r="P111">
        <f t="shared" si="38"/>
        <v>1</v>
      </c>
      <c r="Q111">
        <f t="shared" si="39"/>
        <v>0</v>
      </c>
      <c r="R111">
        <f t="shared" si="40"/>
        <v>0</v>
      </c>
      <c r="S111">
        <f t="shared" si="41"/>
        <v>0</v>
      </c>
      <c r="T111" t="e">
        <f t="shared" si="42"/>
        <v>#REF!</v>
      </c>
      <c r="U111">
        <f t="shared" si="43"/>
        <v>0</v>
      </c>
      <c r="V111">
        <f t="shared" si="44"/>
        <v>0</v>
      </c>
      <c r="W111">
        <f t="shared" si="45"/>
        <v>0</v>
      </c>
      <c r="X111">
        <f t="shared" si="46"/>
        <v>0</v>
      </c>
      <c r="Y111">
        <f t="shared" si="47"/>
        <v>0</v>
      </c>
      <c r="Z111" t="e">
        <f t="shared" si="48"/>
        <v>#REF!</v>
      </c>
      <c r="AA111">
        <f t="shared" si="49"/>
        <v>0</v>
      </c>
      <c r="AB111">
        <f t="shared" si="50"/>
        <v>0</v>
      </c>
      <c r="AC111">
        <f t="shared" si="51"/>
        <v>0</v>
      </c>
      <c r="AD111">
        <f t="shared" si="52"/>
        <v>0</v>
      </c>
      <c r="AE111">
        <f t="shared" si="53"/>
        <v>0</v>
      </c>
      <c r="AF111" t="e">
        <f t="shared" si="54"/>
        <v>#REF!</v>
      </c>
      <c r="AG111">
        <f t="shared" si="55"/>
        <v>0</v>
      </c>
      <c r="AH111">
        <f t="shared" si="56"/>
        <v>0</v>
      </c>
      <c r="AI111">
        <f t="shared" si="57"/>
        <v>0</v>
      </c>
      <c r="AJ111">
        <f t="shared" si="58"/>
        <v>0</v>
      </c>
      <c r="AK111">
        <f t="shared" si="59"/>
        <v>0</v>
      </c>
      <c r="AL111" t="e">
        <f t="shared" si="60"/>
        <v>#REF!</v>
      </c>
      <c r="AM111">
        <f t="shared" si="61"/>
        <v>0</v>
      </c>
      <c r="AN111">
        <f t="shared" si="62"/>
        <v>0</v>
      </c>
      <c r="AO111">
        <f t="shared" si="63"/>
        <v>0</v>
      </c>
      <c r="AP111">
        <f t="shared" si="64"/>
        <v>0</v>
      </c>
      <c r="AQ111">
        <f t="shared" si="65"/>
        <v>0</v>
      </c>
      <c r="AR111" t="e">
        <f t="shared" si="66"/>
        <v>#REF!</v>
      </c>
    </row>
    <row r="112" spans="1:44" x14ac:dyDescent="0.2">
      <c r="A112">
        <f>+COBERTURA!A116</f>
        <v>108</v>
      </c>
      <c r="B112">
        <f>+COBERTURA!B116</f>
        <v>2</v>
      </c>
      <c r="C112">
        <f>+COBERTURA!C116</f>
        <v>0</v>
      </c>
      <c r="D112">
        <f t="shared" si="67"/>
        <v>0</v>
      </c>
      <c r="E112">
        <f>+COBERTURA!D116</f>
        <v>1</v>
      </c>
      <c r="F112">
        <f t="shared" si="68"/>
        <v>0</v>
      </c>
      <c r="G112">
        <f>+COBERTURA!E116</f>
        <v>0</v>
      </c>
      <c r="H112">
        <f t="shared" si="69"/>
        <v>0</v>
      </c>
      <c r="I112">
        <f>+COBERTURA!F116</f>
        <v>0</v>
      </c>
      <c r="J112">
        <f t="shared" si="70"/>
        <v>0</v>
      </c>
      <c r="K112">
        <f>+COBERTURA!G116</f>
        <v>0</v>
      </c>
      <c r="L112">
        <f t="shared" si="71"/>
        <v>0</v>
      </c>
      <c r="M112" t="e">
        <f>+COBERTURA!H116</f>
        <v>#REF!</v>
      </c>
      <c r="N112" t="e">
        <f t="shared" si="36"/>
        <v>#REF!</v>
      </c>
      <c r="O112">
        <f t="shared" si="37"/>
        <v>0</v>
      </c>
      <c r="P112">
        <f t="shared" si="38"/>
        <v>1</v>
      </c>
      <c r="Q112">
        <f t="shared" si="39"/>
        <v>0</v>
      </c>
      <c r="R112">
        <f t="shared" si="40"/>
        <v>0</v>
      </c>
      <c r="S112">
        <f t="shared" si="41"/>
        <v>0</v>
      </c>
      <c r="T112" t="e">
        <f t="shared" si="42"/>
        <v>#REF!</v>
      </c>
      <c r="U112">
        <f t="shared" si="43"/>
        <v>0</v>
      </c>
      <c r="V112">
        <f t="shared" si="44"/>
        <v>0</v>
      </c>
      <c r="W112">
        <f t="shared" si="45"/>
        <v>0</v>
      </c>
      <c r="X112">
        <f t="shared" si="46"/>
        <v>0</v>
      </c>
      <c r="Y112">
        <f t="shared" si="47"/>
        <v>0</v>
      </c>
      <c r="Z112" t="e">
        <f t="shared" si="48"/>
        <v>#REF!</v>
      </c>
      <c r="AA112">
        <f t="shared" si="49"/>
        <v>0</v>
      </c>
      <c r="AB112">
        <f t="shared" si="50"/>
        <v>0</v>
      </c>
      <c r="AC112">
        <f t="shared" si="51"/>
        <v>0</v>
      </c>
      <c r="AD112">
        <f t="shared" si="52"/>
        <v>0</v>
      </c>
      <c r="AE112">
        <f t="shared" si="53"/>
        <v>0</v>
      </c>
      <c r="AF112" t="e">
        <f t="shared" si="54"/>
        <v>#REF!</v>
      </c>
      <c r="AG112">
        <f t="shared" si="55"/>
        <v>0</v>
      </c>
      <c r="AH112">
        <f t="shared" si="56"/>
        <v>0</v>
      </c>
      <c r="AI112">
        <f t="shared" si="57"/>
        <v>0</v>
      </c>
      <c r="AJ112">
        <f t="shared" si="58"/>
        <v>0</v>
      </c>
      <c r="AK112">
        <f t="shared" si="59"/>
        <v>0</v>
      </c>
      <c r="AL112" t="e">
        <f t="shared" si="60"/>
        <v>#REF!</v>
      </c>
      <c r="AM112">
        <f t="shared" si="61"/>
        <v>0</v>
      </c>
      <c r="AN112">
        <f t="shared" si="62"/>
        <v>0</v>
      </c>
      <c r="AO112">
        <f t="shared" si="63"/>
        <v>0</v>
      </c>
      <c r="AP112">
        <f t="shared" si="64"/>
        <v>0</v>
      </c>
      <c r="AQ112">
        <f t="shared" si="65"/>
        <v>0</v>
      </c>
      <c r="AR112" t="e">
        <f t="shared" si="66"/>
        <v>#REF!</v>
      </c>
    </row>
    <row r="113" spans="1:44" x14ac:dyDescent="0.2">
      <c r="A113">
        <f>+COBERTURA!A117</f>
        <v>109</v>
      </c>
      <c r="B113">
        <f>+COBERTURA!B117</f>
        <v>2</v>
      </c>
      <c r="C113">
        <f>+COBERTURA!C117</f>
        <v>0</v>
      </c>
      <c r="D113">
        <f t="shared" si="67"/>
        <v>0</v>
      </c>
      <c r="E113">
        <f>+COBERTURA!D117</f>
        <v>1</v>
      </c>
      <c r="F113">
        <f t="shared" si="68"/>
        <v>0</v>
      </c>
      <c r="G113">
        <f>+COBERTURA!E117</f>
        <v>0</v>
      </c>
      <c r="H113">
        <f t="shared" si="69"/>
        <v>0</v>
      </c>
      <c r="I113">
        <f>+COBERTURA!F117</f>
        <v>0</v>
      </c>
      <c r="J113">
        <f t="shared" si="70"/>
        <v>0</v>
      </c>
      <c r="K113">
        <f>+COBERTURA!G117</f>
        <v>0</v>
      </c>
      <c r="L113">
        <f t="shared" si="71"/>
        <v>0</v>
      </c>
      <c r="M113" t="e">
        <f>+COBERTURA!H117</f>
        <v>#REF!</v>
      </c>
      <c r="N113" t="e">
        <f t="shared" si="36"/>
        <v>#REF!</v>
      </c>
      <c r="O113">
        <f t="shared" si="37"/>
        <v>0</v>
      </c>
      <c r="P113">
        <f t="shared" si="38"/>
        <v>1</v>
      </c>
      <c r="Q113">
        <f t="shared" si="39"/>
        <v>0</v>
      </c>
      <c r="R113">
        <f t="shared" si="40"/>
        <v>0</v>
      </c>
      <c r="S113">
        <f t="shared" si="41"/>
        <v>0</v>
      </c>
      <c r="T113" t="e">
        <f t="shared" si="42"/>
        <v>#REF!</v>
      </c>
      <c r="U113">
        <f t="shared" si="43"/>
        <v>0</v>
      </c>
      <c r="V113">
        <f t="shared" si="44"/>
        <v>0</v>
      </c>
      <c r="W113">
        <f t="shared" si="45"/>
        <v>0</v>
      </c>
      <c r="X113">
        <f t="shared" si="46"/>
        <v>0</v>
      </c>
      <c r="Y113">
        <f t="shared" si="47"/>
        <v>0</v>
      </c>
      <c r="Z113" t="e">
        <f t="shared" si="48"/>
        <v>#REF!</v>
      </c>
      <c r="AA113">
        <f t="shared" si="49"/>
        <v>0</v>
      </c>
      <c r="AB113">
        <f t="shared" si="50"/>
        <v>0</v>
      </c>
      <c r="AC113">
        <f t="shared" si="51"/>
        <v>0</v>
      </c>
      <c r="AD113">
        <f t="shared" si="52"/>
        <v>0</v>
      </c>
      <c r="AE113">
        <f t="shared" si="53"/>
        <v>0</v>
      </c>
      <c r="AF113" t="e">
        <f t="shared" si="54"/>
        <v>#REF!</v>
      </c>
      <c r="AG113">
        <f t="shared" si="55"/>
        <v>0</v>
      </c>
      <c r="AH113">
        <f t="shared" si="56"/>
        <v>0</v>
      </c>
      <c r="AI113">
        <f t="shared" si="57"/>
        <v>0</v>
      </c>
      <c r="AJ113">
        <f t="shared" si="58"/>
        <v>0</v>
      </c>
      <c r="AK113">
        <f t="shared" si="59"/>
        <v>0</v>
      </c>
      <c r="AL113" t="e">
        <f t="shared" si="60"/>
        <v>#REF!</v>
      </c>
      <c r="AM113">
        <f t="shared" si="61"/>
        <v>0</v>
      </c>
      <c r="AN113">
        <f t="shared" si="62"/>
        <v>0</v>
      </c>
      <c r="AO113">
        <f t="shared" si="63"/>
        <v>0</v>
      </c>
      <c r="AP113">
        <f t="shared" si="64"/>
        <v>0</v>
      </c>
      <c r="AQ113">
        <f t="shared" si="65"/>
        <v>0</v>
      </c>
      <c r="AR113" t="e">
        <f t="shared" si="66"/>
        <v>#REF!</v>
      </c>
    </row>
    <row r="114" spans="1:44" x14ac:dyDescent="0.2">
      <c r="A114">
        <f>+COBERTURA!A118</f>
        <v>110</v>
      </c>
      <c r="B114">
        <f>+COBERTURA!B118</f>
        <v>2</v>
      </c>
      <c r="C114">
        <f>+COBERTURA!C118</f>
        <v>0</v>
      </c>
      <c r="D114">
        <f t="shared" si="67"/>
        <v>0</v>
      </c>
      <c r="E114">
        <f>+COBERTURA!D118</f>
        <v>1</v>
      </c>
      <c r="F114">
        <f t="shared" si="68"/>
        <v>0</v>
      </c>
      <c r="G114">
        <f>+COBERTURA!E118</f>
        <v>0</v>
      </c>
      <c r="H114">
        <f t="shared" si="69"/>
        <v>0</v>
      </c>
      <c r="I114">
        <f>+COBERTURA!F118</f>
        <v>0</v>
      </c>
      <c r="J114">
        <f t="shared" si="70"/>
        <v>0</v>
      </c>
      <c r="K114">
        <f>+COBERTURA!G118</f>
        <v>0</v>
      </c>
      <c r="L114">
        <f t="shared" si="71"/>
        <v>0</v>
      </c>
      <c r="M114" t="e">
        <f>+COBERTURA!H118</f>
        <v>#REF!</v>
      </c>
      <c r="N114" t="e">
        <f t="shared" si="36"/>
        <v>#REF!</v>
      </c>
      <c r="O114">
        <f t="shared" si="37"/>
        <v>0</v>
      </c>
      <c r="P114">
        <f t="shared" si="38"/>
        <v>1</v>
      </c>
      <c r="Q114">
        <f t="shared" si="39"/>
        <v>0</v>
      </c>
      <c r="R114">
        <f t="shared" si="40"/>
        <v>0</v>
      </c>
      <c r="S114">
        <f t="shared" si="41"/>
        <v>0</v>
      </c>
      <c r="T114" t="e">
        <f t="shared" si="42"/>
        <v>#REF!</v>
      </c>
      <c r="U114">
        <f t="shared" si="43"/>
        <v>0</v>
      </c>
      <c r="V114">
        <f t="shared" si="44"/>
        <v>0</v>
      </c>
      <c r="W114">
        <f t="shared" si="45"/>
        <v>0</v>
      </c>
      <c r="X114">
        <f t="shared" si="46"/>
        <v>0</v>
      </c>
      <c r="Y114">
        <f t="shared" si="47"/>
        <v>0</v>
      </c>
      <c r="Z114" t="e">
        <f t="shared" si="48"/>
        <v>#REF!</v>
      </c>
      <c r="AA114">
        <f t="shared" si="49"/>
        <v>0</v>
      </c>
      <c r="AB114">
        <f t="shared" si="50"/>
        <v>0</v>
      </c>
      <c r="AC114">
        <f t="shared" si="51"/>
        <v>0</v>
      </c>
      <c r="AD114">
        <f t="shared" si="52"/>
        <v>0</v>
      </c>
      <c r="AE114">
        <f t="shared" si="53"/>
        <v>0</v>
      </c>
      <c r="AF114" t="e">
        <f t="shared" si="54"/>
        <v>#REF!</v>
      </c>
      <c r="AG114">
        <f t="shared" si="55"/>
        <v>0</v>
      </c>
      <c r="AH114">
        <f t="shared" si="56"/>
        <v>0</v>
      </c>
      <c r="AI114">
        <f t="shared" si="57"/>
        <v>0</v>
      </c>
      <c r="AJ114">
        <f t="shared" si="58"/>
        <v>0</v>
      </c>
      <c r="AK114">
        <f t="shared" si="59"/>
        <v>0</v>
      </c>
      <c r="AL114" t="e">
        <f t="shared" si="60"/>
        <v>#REF!</v>
      </c>
      <c r="AM114">
        <f t="shared" si="61"/>
        <v>0</v>
      </c>
      <c r="AN114">
        <f t="shared" si="62"/>
        <v>0</v>
      </c>
      <c r="AO114">
        <f t="shared" si="63"/>
        <v>0</v>
      </c>
      <c r="AP114">
        <f t="shared" si="64"/>
        <v>0</v>
      </c>
      <c r="AQ114">
        <f t="shared" si="65"/>
        <v>0</v>
      </c>
      <c r="AR114" t="e">
        <f t="shared" si="66"/>
        <v>#REF!</v>
      </c>
    </row>
    <row r="115" spans="1:44" x14ac:dyDescent="0.2">
      <c r="A115">
        <f>+COBERTURA!A119</f>
        <v>111</v>
      </c>
      <c r="B115">
        <f>+COBERTURA!B119</f>
        <v>2</v>
      </c>
      <c r="C115">
        <f>+COBERTURA!C119</f>
        <v>0</v>
      </c>
      <c r="D115">
        <f t="shared" si="67"/>
        <v>0</v>
      </c>
      <c r="E115">
        <f>+COBERTURA!D119</f>
        <v>1</v>
      </c>
      <c r="F115">
        <f t="shared" si="68"/>
        <v>0</v>
      </c>
      <c r="G115">
        <f>+COBERTURA!E119</f>
        <v>0</v>
      </c>
      <c r="H115">
        <f t="shared" si="69"/>
        <v>0</v>
      </c>
      <c r="I115">
        <f>+COBERTURA!F119</f>
        <v>0</v>
      </c>
      <c r="J115">
        <f t="shared" si="70"/>
        <v>0</v>
      </c>
      <c r="K115">
        <f>+COBERTURA!G119</f>
        <v>0</v>
      </c>
      <c r="L115">
        <f t="shared" si="71"/>
        <v>0</v>
      </c>
      <c r="M115" t="e">
        <f>+COBERTURA!H119</f>
        <v>#REF!</v>
      </c>
      <c r="N115" t="e">
        <f t="shared" si="36"/>
        <v>#REF!</v>
      </c>
      <c r="O115">
        <f t="shared" si="37"/>
        <v>0</v>
      </c>
      <c r="P115">
        <f t="shared" si="38"/>
        <v>1</v>
      </c>
      <c r="Q115">
        <f t="shared" si="39"/>
        <v>0</v>
      </c>
      <c r="R115">
        <f t="shared" si="40"/>
        <v>0</v>
      </c>
      <c r="S115">
        <f t="shared" si="41"/>
        <v>0</v>
      </c>
      <c r="T115" t="e">
        <f t="shared" si="42"/>
        <v>#REF!</v>
      </c>
      <c r="U115">
        <f t="shared" si="43"/>
        <v>0</v>
      </c>
      <c r="V115">
        <f t="shared" si="44"/>
        <v>0</v>
      </c>
      <c r="W115">
        <f t="shared" si="45"/>
        <v>0</v>
      </c>
      <c r="X115">
        <f t="shared" si="46"/>
        <v>0</v>
      </c>
      <c r="Y115">
        <f t="shared" si="47"/>
        <v>0</v>
      </c>
      <c r="Z115" t="e">
        <f t="shared" si="48"/>
        <v>#REF!</v>
      </c>
      <c r="AA115">
        <f t="shared" si="49"/>
        <v>0</v>
      </c>
      <c r="AB115">
        <f t="shared" si="50"/>
        <v>0</v>
      </c>
      <c r="AC115">
        <f t="shared" si="51"/>
        <v>0</v>
      </c>
      <c r="AD115">
        <f t="shared" si="52"/>
        <v>0</v>
      </c>
      <c r="AE115">
        <f t="shared" si="53"/>
        <v>0</v>
      </c>
      <c r="AF115" t="e">
        <f t="shared" si="54"/>
        <v>#REF!</v>
      </c>
      <c r="AG115">
        <f t="shared" si="55"/>
        <v>0</v>
      </c>
      <c r="AH115">
        <f t="shared" si="56"/>
        <v>0</v>
      </c>
      <c r="AI115">
        <f t="shared" si="57"/>
        <v>0</v>
      </c>
      <c r="AJ115">
        <f t="shared" si="58"/>
        <v>0</v>
      </c>
      <c r="AK115">
        <f t="shared" si="59"/>
        <v>0</v>
      </c>
      <c r="AL115" t="e">
        <f t="shared" si="60"/>
        <v>#REF!</v>
      </c>
      <c r="AM115">
        <f t="shared" si="61"/>
        <v>0</v>
      </c>
      <c r="AN115">
        <f t="shared" si="62"/>
        <v>0</v>
      </c>
      <c r="AO115">
        <f t="shared" si="63"/>
        <v>0</v>
      </c>
      <c r="AP115">
        <f t="shared" si="64"/>
        <v>0</v>
      </c>
      <c r="AQ115">
        <f t="shared" si="65"/>
        <v>0</v>
      </c>
      <c r="AR115" t="e">
        <f t="shared" si="66"/>
        <v>#REF!</v>
      </c>
    </row>
    <row r="116" spans="1:44" x14ac:dyDescent="0.2">
      <c r="A116">
        <f>+COBERTURA!A120</f>
        <v>112</v>
      </c>
      <c r="B116">
        <f>+COBERTURA!B120</f>
        <v>2</v>
      </c>
      <c r="C116">
        <f>+COBERTURA!C120</f>
        <v>0</v>
      </c>
      <c r="D116">
        <f t="shared" si="67"/>
        <v>0</v>
      </c>
      <c r="E116">
        <f>+COBERTURA!D120</f>
        <v>1</v>
      </c>
      <c r="F116">
        <f t="shared" si="68"/>
        <v>0</v>
      </c>
      <c r="G116">
        <f>+COBERTURA!E120</f>
        <v>0</v>
      </c>
      <c r="H116">
        <f t="shared" si="69"/>
        <v>0</v>
      </c>
      <c r="I116">
        <f>+COBERTURA!F120</f>
        <v>0</v>
      </c>
      <c r="J116">
        <f t="shared" si="70"/>
        <v>0</v>
      </c>
      <c r="K116">
        <f>+COBERTURA!G120</f>
        <v>0</v>
      </c>
      <c r="L116">
        <f t="shared" si="71"/>
        <v>0</v>
      </c>
      <c r="M116" t="e">
        <f>+COBERTURA!H120</f>
        <v>#REF!</v>
      </c>
      <c r="N116" t="e">
        <f t="shared" si="36"/>
        <v>#REF!</v>
      </c>
      <c r="O116">
        <f t="shared" si="37"/>
        <v>0</v>
      </c>
      <c r="P116">
        <f t="shared" si="38"/>
        <v>1</v>
      </c>
      <c r="Q116">
        <f t="shared" si="39"/>
        <v>0</v>
      </c>
      <c r="R116">
        <f t="shared" si="40"/>
        <v>0</v>
      </c>
      <c r="S116">
        <f t="shared" si="41"/>
        <v>0</v>
      </c>
      <c r="T116" t="e">
        <f t="shared" si="42"/>
        <v>#REF!</v>
      </c>
      <c r="U116">
        <f t="shared" si="43"/>
        <v>0</v>
      </c>
      <c r="V116">
        <f t="shared" si="44"/>
        <v>0</v>
      </c>
      <c r="W116">
        <f t="shared" si="45"/>
        <v>0</v>
      </c>
      <c r="X116">
        <f t="shared" si="46"/>
        <v>0</v>
      </c>
      <c r="Y116">
        <f t="shared" si="47"/>
        <v>0</v>
      </c>
      <c r="Z116" t="e">
        <f t="shared" si="48"/>
        <v>#REF!</v>
      </c>
      <c r="AA116">
        <f t="shared" si="49"/>
        <v>0</v>
      </c>
      <c r="AB116">
        <f t="shared" si="50"/>
        <v>0</v>
      </c>
      <c r="AC116">
        <f t="shared" si="51"/>
        <v>0</v>
      </c>
      <c r="AD116">
        <f t="shared" si="52"/>
        <v>0</v>
      </c>
      <c r="AE116">
        <f t="shared" si="53"/>
        <v>0</v>
      </c>
      <c r="AF116" t="e">
        <f t="shared" si="54"/>
        <v>#REF!</v>
      </c>
      <c r="AG116">
        <f t="shared" si="55"/>
        <v>0</v>
      </c>
      <c r="AH116">
        <f t="shared" si="56"/>
        <v>0</v>
      </c>
      <c r="AI116">
        <f t="shared" si="57"/>
        <v>0</v>
      </c>
      <c r="AJ116">
        <f t="shared" si="58"/>
        <v>0</v>
      </c>
      <c r="AK116">
        <f t="shared" si="59"/>
        <v>0</v>
      </c>
      <c r="AL116" t="e">
        <f t="shared" si="60"/>
        <v>#REF!</v>
      </c>
      <c r="AM116">
        <f t="shared" si="61"/>
        <v>0</v>
      </c>
      <c r="AN116">
        <f t="shared" si="62"/>
        <v>0</v>
      </c>
      <c r="AO116">
        <f t="shared" si="63"/>
        <v>0</v>
      </c>
      <c r="AP116">
        <f t="shared" si="64"/>
        <v>0</v>
      </c>
      <c r="AQ116">
        <f t="shared" si="65"/>
        <v>0</v>
      </c>
      <c r="AR116" t="e">
        <f t="shared" si="66"/>
        <v>#REF!</v>
      </c>
    </row>
    <row r="117" spans="1:44" x14ac:dyDescent="0.2">
      <c r="A117">
        <f>+COBERTURA!A121</f>
        <v>113</v>
      </c>
      <c r="B117">
        <f>+COBERTURA!B121</f>
        <v>2</v>
      </c>
      <c r="C117">
        <f>+COBERTURA!C121</f>
        <v>0</v>
      </c>
      <c r="D117">
        <f t="shared" si="67"/>
        <v>0</v>
      </c>
      <c r="E117">
        <f>+COBERTURA!D121</f>
        <v>0</v>
      </c>
      <c r="F117">
        <f t="shared" si="68"/>
        <v>0</v>
      </c>
      <c r="G117">
        <f>+COBERTURA!E121</f>
        <v>1</v>
      </c>
      <c r="H117">
        <f t="shared" si="69"/>
        <v>0</v>
      </c>
      <c r="I117">
        <f>+COBERTURA!F121</f>
        <v>0</v>
      </c>
      <c r="J117">
        <f t="shared" si="70"/>
        <v>0</v>
      </c>
      <c r="K117">
        <f>+COBERTURA!G121</f>
        <v>0</v>
      </c>
      <c r="L117">
        <f t="shared" si="71"/>
        <v>0</v>
      </c>
      <c r="M117" t="e">
        <f>+COBERTURA!H121</f>
        <v>#REF!</v>
      </c>
      <c r="N117" t="e">
        <f t="shared" si="36"/>
        <v>#REF!</v>
      </c>
      <c r="O117">
        <f t="shared" si="37"/>
        <v>0</v>
      </c>
      <c r="P117">
        <f t="shared" si="38"/>
        <v>0</v>
      </c>
      <c r="Q117">
        <f t="shared" si="39"/>
        <v>1</v>
      </c>
      <c r="R117">
        <f t="shared" si="40"/>
        <v>0</v>
      </c>
      <c r="S117">
        <f t="shared" si="41"/>
        <v>0</v>
      </c>
      <c r="T117" t="e">
        <f t="shared" si="42"/>
        <v>#REF!</v>
      </c>
      <c r="U117">
        <f t="shared" si="43"/>
        <v>0</v>
      </c>
      <c r="V117">
        <f t="shared" si="44"/>
        <v>0</v>
      </c>
      <c r="W117">
        <f t="shared" si="45"/>
        <v>0</v>
      </c>
      <c r="X117">
        <f t="shared" si="46"/>
        <v>0</v>
      </c>
      <c r="Y117">
        <f t="shared" si="47"/>
        <v>0</v>
      </c>
      <c r="Z117" t="e">
        <f t="shared" si="48"/>
        <v>#REF!</v>
      </c>
      <c r="AA117">
        <f t="shared" si="49"/>
        <v>0</v>
      </c>
      <c r="AB117">
        <f t="shared" si="50"/>
        <v>0</v>
      </c>
      <c r="AC117">
        <f t="shared" si="51"/>
        <v>0</v>
      </c>
      <c r="AD117">
        <f t="shared" si="52"/>
        <v>0</v>
      </c>
      <c r="AE117">
        <f t="shared" si="53"/>
        <v>0</v>
      </c>
      <c r="AF117" t="e">
        <f t="shared" si="54"/>
        <v>#REF!</v>
      </c>
      <c r="AG117">
        <f t="shared" si="55"/>
        <v>0</v>
      </c>
      <c r="AH117">
        <f t="shared" si="56"/>
        <v>0</v>
      </c>
      <c r="AI117">
        <f t="shared" si="57"/>
        <v>0</v>
      </c>
      <c r="AJ117">
        <f t="shared" si="58"/>
        <v>0</v>
      </c>
      <c r="AK117">
        <f t="shared" si="59"/>
        <v>0</v>
      </c>
      <c r="AL117" t="e">
        <f t="shared" si="60"/>
        <v>#REF!</v>
      </c>
      <c r="AM117">
        <f t="shared" si="61"/>
        <v>0</v>
      </c>
      <c r="AN117">
        <f t="shared" si="62"/>
        <v>0</v>
      </c>
      <c r="AO117">
        <f t="shared" si="63"/>
        <v>0</v>
      </c>
      <c r="AP117">
        <f t="shared" si="64"/>
        <v>0</v>
      </c>
      <c r="AQ117">
        <f t="shared" si="65"/>
        <v>0</v>
      </c>
      <c r="AR117" t="e">
        <f t="shared" si="66"/>
        <v>#REF!</v>
      </c>
    </row>
    <row r="118" spans="1:44" x14ac:dyDescent="0.2">
      <c r="A118">
        <f>+COBERTURA!A122</f>
        <v>114</v>
      </c>
      <c r="B118">
        <f>+COBERTURA!B122</f>
        <v>1</v>
      </c>
      <c r="C118">
        <f>+COBERTURA!C122</f>
        <v>1</v>
      </c>
      <c r="D118">
        <f t="shared" si="67"/>
        <v>1</v>
      </c>
      <c r="E118">
        <f>+COBERTURA!D122</f>
        <v>0</v>
      </c>
      <c r="F118">
        <f t="shared" si="68"/>
        <v>0</v>
      </c>
      <c r="G118">
        <f>+COBERTURA!E122</f>
        <v>0</v>
      </c>
      <c r="H118">
        <f t="shared" si="69"/>
        <v>0</v>
      </c>
      <c r="I118">
        <f>+COBERTURA!F122</f>
        <v>0</v>
      </c>
      <c r="J118">
        <f t="shared" si="70"/>
        <v>0</v>
      </c>
      <c r="K118">
        <f>+COBERTURA!G122</f>
        <v>0</v>
      </c>
      <c r="L118">
        <f t="shared" si="71"/>
        <v>0</v>
      </c>
      <c r="M118" t="e">
        <f>+COBERTURA!H122</f>
        <v>#REF!</v>
      </c>
      <c r="N118" t="e">
        <f t="shared" si="36"/>
        <v>#REF!</v>
      </c>
      <c r="O118">
        <f t="shared" si="37"/>
        <v>0</v>
      </c>
      <c r="P118">
        <f t="shared" si="38"/>
        <v>0</v>
      </c>
      <c r="Q118">
        <f t="shared" si="39"/>
        <v>0</v>
      </c>
      <c r="R118">
        <f t="shared" si="40"/>
        <v>0</v>
      </c>
      <c r="S118">
        <f t="shared" si="41"/>
        <v>0</v>
      </c>
      <c r="T118" t="e">
        <f t="shared" si="42"/>
        <v>#REF!</v>
      </c>
      <c r="U118">
        <f t="shared" si="43"/>
        <v>0</v>
      </c>
      <c r="V118">
        <f t="shared" si="44"/>
        <v>0</v>
      </c>
      <c r="W118">
        <f t="shared" si="45"/>
        <v>0</v>
      </c>
      <c r="X118">
        <f t="shared" si="46"/>
        <v>0</v>
      </c>
      <c r="Y118">
        <f t="shared" si="47"/>
        <v>0</v>
      </c>
      <c r="Z118" t="e">
        <f t="shared" si="48"/>
        <v>#REF!</v>
      </c>
      <c r="AA118">
        <f t="shared" si="49"/>
        <v>0</v>
      </c>
      <c r="AB118">
        <f t="shared" si="50"/>
        <v>0</v>
      </c>
      <c r="AC118">
        <f t="shared" si="51"/>
        <v>0</v>
      </c>
      <c r="AD118">
        <f t="shared" si="52"/>
        <v>0</v>
      </c>
      <c r="AE118">
        <f t="shared" si="53"/>
        <v>0</v>
      </c>
      <c r="AF118" t="e">
        <f t="shared" si="54"/>
        <v>#REF!</v>
      </c>
      <c r="AG118">
        <f t="shared" si="55"/>
        <v>0</v>
      </c>
      <c r="AH118">
        <f t="shared" si="56"/>
        <v>0</v>
      </c>
      <c r="AI118">
        <f t="shared" si="57"/>
        <v>0</v>
      </c>
      <c r="AJ118">
        <f t="shared" si="58"/>
        <v>0</v>
      </c>
      <c r="AK118">
        <f t="shared" si="59"/>
        <v>0</v>
      </c>
      <c r="AL118" t="e">
        <f t="shared" si="60"/>
        <v>#REF!</v>
      </c>
      <c r="AM118">
        <f t="shared" si="61"/>
        <v>0</v>
      </c>
      <c r="AN118">
        <f t="shared" si="62"/>
        <v>0</v>
      </c>
      <c r="AO118">
        <f t="shared" si="63"/>
        <v>0</v>
      </c>
      <c r="AP118">
        <f t="shared" si="64"/>
        <v>0</v>
      </c>
      <c r="AQ118">
        <f t="shared" si="65"/>
        <v>0</v>
      </c>
      <c r="AR118" t="e">
        <f t="shared" si="66"/>
        <v>#REF!</v>
      </c>
    </row>
    <row r="119" spans="1:44" x14ac:dyDescent="0.2">
      <c r="A119">
        <f>+COBERTURA!A123</f>
        <v>115</v>
      </c>
      <c r="B119">
        <f>+COBERTURA!B123</f>
        <v>1</v>
      </c>
      <c r="C119">
        <f>+COBERTURA!C123</f>
        <v>1</v>
      </c>
      <c r="D119">
        <f t="shared" si="67"/>
        <v>1</v>
      </c>
      <c r="E119">
        <f>+COBERTURA!D123</f>
        <v>0</v>
      </c>
      <c r="F119">
        <f t="shared" si="68"/>
        <v>0</v>
      </c>
      <c r="G119">
        <f>+COBERTURA!E123</f>
        <v>0</v>
      </c>
      <c r="H119">
        <f t="shared" si="69"/>
        <v>0</v>
      </c>
      <c r="I119">
        <f>+COBERTURA!F123</f>
        <v>0</v>
      </c>
      <c r="J119">
        <f t="shared" si="70"/>
        <v>0</v>
      </c>
      <c r="K119">
        <f>+COBERTURA!G123</f>
        <v>0</v>
      </c>
      <c r="L119">
        <f t="shared" si="71"/>
        <v>0</v>
      </c>
      <c r="M119" t="e">
        <f>+COBERTURA!H123</f>
        <v>#REF!</v>
      </c>
      <c r="N119" t="e">
        <f t="shared" si="36"/>
        <v>#REF!</v>
      </c>
      <c r="O119">
        <f t="shared" si="37"/>
        <v>0</v>
      </c>
      <c r="P119">
        <f t="shared" si="38"/>
        <v>0</v>
      </c>
      <c r="Q119">
        <f t="shared" si="39"/>
        <v>0</v>
      </c>
      <c r="R119">
        <f t="shared" si="40"/>
        <v>0</v>
      </c>
      <c r="S119">
        <f t="shared" si="41"/>
        <v>0</v>
      </c>
      <c r="T119" t="e">
        <f t="shared" si="42"/>
        <v>#REF!</v>
      </c>
      <c r="U119">
        <f t="shared" si="43"/>
        <v>0</v>
      </c>
      <c r="V119">
        <f t="shared" si="44"/>
        <v>0</v>
      </c>
      <c r="W119">
        <f t="shared" si="45"/>
        <v>0</v>
      </c>
      <c r="X119">
        <f t="shared" si="46"/>
        <v>0</v>
      </c>
      <c r="Y119">
        <f t="shared" si="47"/>
        <v>0</v>
      </c>
      <c r="Z119" t="e">
        <f t="shared" si="48"/>
        <v>#REF!</v>
      </c>
      <c r="AA119">
        <f t="shared" si="49"/>
        <v>0</v>
      </c>
      <c r="AB119">
        <f t="shared" si="50"/>
        <v>0</v>
      </c>
      <c r="AC119">
        <f t="shared" si="51"/>
        <v>0</v>
      </c>
      <c r="AD119">
        <f t="shared" si="52"/>
        <v>0</v>
      </c>
      <c r="AE119">
        <f t="shared" si="53"/>
        <v>0</v>
      </c>
      <c r="AF119" t="e">
        <f t="shared" si="54"/>
        <v>#REF!</v>
      </c>
      <c r="AG119">
        <f t="shared" si="55"/>
        <v>0</v>
      </c>
      <c r="AH119">
        <f t="shared" si="56"/>
        <v>0</v>
      </c>
      <c r="AI119">
        <f t="shared" si="57"/>
        <v>0</v>
      </c>
      <c r="AJ119">
        <f t="shared" si="58"/>
        <v>0</v>
      </c>
      <c r="AK119">
        <f t="shared" si="59"/>
        <v>0</v>
      </c>
      <c r="AL119" t="e">
        <f t="shared" si="60"/>
        <v>#REF!</v>
      </c>
      <c r="AM119">
        <f t="shared" si="61"/>
        <v>0</v>
      </c>
      <c r="AN119">
        <f t="shared" si="62"/>
        <v>0</v>
      </c>
      <c r="AO119">
        <f t="shared" si="63"/>
        <v>0</v>
      </c>
      <c r="AP119">
        <f t="shared" si="64"/>
        <v>0</v>
      </c>
      <c r="AQ119">
        <f t="shared" si="65"/>
        <v>0</v>
      </c>
      <c r="AR119" t="e">
        <f t="shared" si="66"/>
        <v>#REF!</v>
      </c>
    </row>
    <row r="120" spans="1:44" x14ac:dyDescent="0.2">
      <c r="A120">
        <f>+COBERTURA!A124</f>
        <v>116</v>
      </c>
      <c r="B120">
        <f>+COBERTURA!B124</f>
        <v>1</v>
      </c>
      <c r="C120">
        <f>+COBERTURA!C124</f>
        <v>1</v>
      </c>
      <c r="D120">
        <f t="shared" si="67"/>
        <v>1</v>
      </c>
      <c r="E120">
        <f>+COBERTURA!D124</f>
        <v>0</v>
      </c>
      <c r="F120">
        <f t="shared" si="68"/>
        <v>0</v>
      </c>
      <c r="G120">
        <f>+COBERTURA!E124</f>
        <v>0</v>
      </c>
      <c r="H120">
        <f t="shared" si="69"/>
        <v>0</v>
      </c>
      <c r="I120">
        <f>+COBERTURA!F124</f>
        <v>0</v>
      </c>
      <c r="J120">
        <f t="shared" si="70"/>
        <v>0</v>
      </c>
      <c r="K120">
        <f>+COBERTURA!G124</f>
        <v>0</v>
      </c>
      <c r="L120">
        <f t="shared" si="71"/>
        <v>0</v>
      </c>
      <c r="M120" t="e">
        <f>+COBERTURA!H124</f>
        <v>#REF!</v>
      </c>
      <c r="N120" t="e">
        <f t="shared" si="36"/>
        <v>#REF!</v>
      </c>
      <c r="O120">
        <f t="shared" si="37"/>
        <v>0</v>
      </c>
      <c r="P120">
        <f t="shared" si="38"/>
        <v>0</v>
      </c>
      <c r="Q120">
        <f t="shared" si="39"/>
        <v>0</v>
      </c>
      <c r="R120">
        <f t="shared" si="40"/>
        <v>0</v>
      </c>
      <c r="S120">
        <f t="shared" si="41"/>
        <v>0</v>
      </c>
      <c r="T120" t="e">
        <f t="shared" si="42"/>
        <v>#REF!</v>
      </c>
      <c r="U120">
        <f t="shared" si="43"/>
        <v>0</v>
      </c>
      <c r="V120">
        <f t="shared" si="44"/>
        <v>0</v>
      </c>
      <c r="W120">
        <f t="shared" si="45"/>
        <v>0</v>
      </c>
      <c r="X120">
        <f t="shared" si="46"/>
        <v>0</v>
      </c>
      <c r="Y120">
        <f t="shared" si="47"/>
        <v>0</v>
      </c>
      <c r="Z120" t="e">
        <f t="shared" si="48"/>
        <v>#REF!</v>
      </c>
      <c r="AA120">
        <f t="shared" si="49"/>
        <v>0</v>
      </c>
      <c r="AB120">
        <f t="shared" si="50"/>
        <v>0</v>
      </c>
      <c r="AC120">
        <f t="shared" si="51"/>
        <v>0</v>
      </c>
      <c r="AD120">
        <f t="shared" si="52"/>
        <v>0</v>
      </c>
      <c r="AE120">
        <f t="shared" si="53"/>
        <v>0</v>
      </c>
      <c r="AF120" t="e">
        <f t="shared" si="54"/>
        <v>#REF!</v>
      </c>
      <c r="AG120">
        <f t="shared" si="55"/>
        <v>0</v>
      </c>
      <c r="AH120">
        <f t="shared" si="56"/>
        <v>0</v>
      </c>
      <c r="AI120">
        <f t="shared" si="57"/>
        <v>0</v>
      </c>
      <c r="AJ120">
        <f t="shared" si="58"/>
        <v>0</v>
      </c>
      <c r="AK120">
        <f t="shared" si="59"/>
        <v>0</v>
      </c>
      <c r="AL120" t="e">
        <f t="shared" si="60"/>
        <v>#REF!</v>
      </c>
      <c r="AM120">
        <f t="shared" si="61"/>
        <v>0</v>
      </c>
      <c r="AN120">
        <f t="shared" si="62"/>
        <v>0</v>
      </c>
      <c r="AO120">
        <f t="shared" si="63"/>
        <v>0</v>
      </c>
      <c r="AP120">
        <f t="shared" si="64"/>
        <v>0</v>
      </c>
      <c r="AQ120">
        <f t="shared" si="65"/>
        <v>0</v>
      </c>
      <c r="AR120" t="e">
        <f t="shared" si="66"/>
        <v>#REF!</v>
      </c>
    </row>
    <row r="121" spans="1:44" x14ac:dyDescent="0.2">
      <c r="A121">
        <f>+COBERTURA!A125</f>
        <v>117</v>
      </c>
      <c r="B121">
        <f>+COBERTURA!B125</f>
        <v>1</v>
      </c>
      <c r="C121">
        <f>+COBERTURA!C125</f>
        <v>1</v>
      </c>
      <c r="D121">
        <f t="shared" si="67"/>
        <v>1</v>
      </c>
      <c r="E121">
        <f>+COBERTURA!D125</f>
        <v>0</v>
      </c>
      <c r="F121">
        <f t="shared" si="68"/>
        <v>0</v>
      </c>
      <c r="G121">
        <f>+COBERTURA!E125</f>
        <v>0</v>
      </c>
      <c r="H121">
        <f t="shared" si="69"/>
        <v>0</v>
      </c>
      <c r="I121">
        <f>+COBERTURA!F125</f>
        <v>0</v>
      </c>
      <c r="J121">
        <f t="shared" si="70"/>
        <v>0</v>
      </c>
      <c r="K121">
        <f>+COBERTURA!G125</f>
        <v>0</v>
      </c>
      <c r="L121">
        <f t="shared" si="71"/>
        <v>0</v>
      </c>
      <c r="M121" t="e">
        <f>+COBERTURA!H125</f>
        <v>#REF!</v>
      </c>
      <c r="N121" t="e">
        <f t="shared" si="36"/>
        <v>#REF!</v>
      </c>
      <c r="O121">
        <f t="shared" si="37"/>
        <v>0</v>
      </c>
      <c r="P121">
        <f t="shared" si="38"/>
        <v>0</v>
      </c>
      <c r="Q121">
        <f t="shared" si="39"/>
        <v>0</v>
      </c>
      <c r="R121">
        <f t="shared" si="40"/>
        <v>0</v>
      </c>
      <c r="S121">
        <f t="shared" si="41"/>
        <v>0</v>
      </c>
      <c r="T121" t="e">
        <f t="shared" si="42"/>
        <v>#REF!</v>
      </c>
      <c r="U121">
        <f t="shared" si="43"/>
        <v>0</v>
      </c>
      <c r="V121">
        <f t="shared" si="44"/>
        <v>0</v>
      </c>
      <c r="W121">
        <f t="shared" si="45"/>
        <v>0</v>
      </c>
      <c r="X121">
        <f t="shared" si="46"/>
        <v>0</v>
      </c>
      <c r="Y121">
        <f t="shared" si="47"/>
        <v>0</v>
      </c>
      <c r="Z121" t="e">
        <f t="shared" si="48"/>
        <v>#REF!</v>
      </c>
      <c r="AA121">
        <f t="shared" si="49"/>
        <v>0</v>
      </c>
      <c r="AB121">
        <f t="shared" si="50"/>
        <v>0</v>
      </c>
      <c r="AC121">
        <f t="shared" si="51"/>
        <v>0</v>
      </c>
      <c r="AD121">
        <f t="shared" si="52"/>
        <v>0</v>
      </c>
      <c r="AE121">
        <f t="shared" si="53"/>
        <v>0</v>
      </c>
      <c r="AF121" t="e">
        <f t="shared" si="54"/>
        <v>#REF!</v>
      </c>
      <c r="AG121">
        <f t="shared" si="55"/>
        <v>0</v>
      </c>
      <c r="AH121">
        <f t="shared" si="56"/>
        <v>0</v>
      </c>
      <c r="AI121">
        <f t="shared" si="57"/>
        <v>0</v>
      </c>
      <c r="AJ121">
        <f t="shared" si="58"/>
        <v>0</v>
      </c>
      <c r="AK121">
        <f t="shared" si="59"/>
        <v>0</v>
      </c>
      <c r="AL121" t="e">
        <f t="shared" si="60"/>
        <v>#REF!</v>
      </c>
      <c r="AM121">
        <f t="shared" si="61"/>
        <v>0</v>
      </c>
      <c r="AN121">
        <f t="shared" si="62"/>
        <v>0</v>
      </c>
      <c r="AO121">
        <f t="shared" si="63"/>
        <v>0</v>
      </c>
      <c r="AP121">
        <f t="shared" si="64"/>
        <v>0</v>
      </c>
      <c r="AQ121">
        <f t="shared" si="65"/>
        <v>0</v>
      </c>
      <c r="AR121" t="e">
        <f t="shared" si="66"/>
        <v>#REF!</v>
      </c>
    </row>
    <row r="122" spans="1:44" x14ac:dyDescent="0.2">
      <c r="A122">
        <f>+COBERTURA!A126</f>
        <v>118</v>
      </c>
      <c r="B122">
        <f>+COBERTURA!B126</f>
        <v>1</v>
      </c>
      <c r="C122">
        <f>+COBERTURA!C126</f>
        <v>0</v>
      </c>
      <c r="D122">
        <f t="shared" si="67"/>
        <v>0</v>
      </c>
      <c r="E122">
        <f>+COBERTURA!D126</f>
        <v>1</v>
      </c>
      <c r="F122">
        <f t="shared" si="68"/>
        <v>1</v>
      </c>
      <c r="G122">
        <f>+COBERTURA!E126</f>
        <v>0</v>
      </c>
      <c r="H122">
        <f t="shared" si="69"/>
        <v>0</v>
      </c>
      <c r="I122">
        <f>+COBERTURA!F126</f>
        <v>0</v>
      </c>
      <c r="J122">
        <f t="shared" si="70"/>
        <v>0</v>
      </c>
      <c r="K122">
        <f>+COBERTURA!G126</f>
        <v>0</v>
      </c>
      <c r="L122">
        <f t="shared" si="71"/>
        <v>0</v>
      </c>
      <c r="M122" t="e">
        <f>+COBERTURA!H126</f>
        <v>#REF!</v>
      </c>
      <c r="N122" t="e">
        <f t="shared" si="36"/>
        <v>#REF!</v>
      </c>
      <c r="O122">
        <f t="shared" si="37"/>
        <v>0</v>
      </c>
      <c r="P122">
        <f t="shared" si="38"/>
        <v>0</v>
      </c>
      <c r="Q122">
        <f t="shared" si="39"/>
        <v>0</v>
      </c>
      <c r="R122">
        <f t="shared" si="40"/>
        <v>0</v>
      </c>
      <c r="S122">
        <f t="shared" si="41"/>
        <v>0</v>
      </c>
      <c r="T122" t="e">
        <f t="shared" si="42"/>
        <v>#REF!</v>
      </c>
      <c r="U122">
        <f t="shared" si="43"/>
        <v>0</v>
      </c>
      <c r="V122">
        <f t="shared" si="44"/>
        <v>0</v>
      </c>
      <c r="W122">
        <f t="shared" si="45"/>
        <v>0</v>
      </c>
      <c r="X122">
        <f t="shared" si="46"/>
        <v>0</v>
      </c>
      <c r="Y122">
        <f t="shared" si="47"/>
        <v>0</v>
      </c>
      <c r="Z122" t="e">
        <f t="shared" si="48"/>
        <v>#REF!</v>
      </c>
      <c r="AA122">
        <f t="shared" si="49"/>
        <v>0</v>
      </c>
      <c r="AB122">
        <f t="shared" si="50"/>
        <v>0</v>
      </c>
      <c r="AC122">
        <f t="shared" si="51"/>
        <v>0</v>
      </c>
      <c r="AD122">
        <f t="shared" si="52"/>
        <v>0</v>
      </c>
      <c r="AE122">
        <f t="shared" si="53"/>
        <v>0</v>
      </c>
      <c r="AF122" t="e">
        <f t="shared" si="54"/>
        <v>#REF!</v>
      </c>
      <c r="AG122">
        <f t="shared" si="55"/>
        <v>0</v>
      </c>
      <c r="AH122">
        <f t="shared" si="56"/>
        <v>0</v>
      </c>
      <c r="AI122">
        <f t="shared" si="57"/>
        <v>0</v>
      </c>
      <c r="AJ122">
        <f t="shared" si="58"/>
        <v>0</v>
      </c>
      <c r="AK122">
        <f t="shared" si="59"/>
        <v>0</v>
      </c>
      <c r="AL122" t="e">
        <f t="shared" si="60"/>
        <v>#REF!</v>
      </c>
      <c r="AM122">
        <f t="shared" si="61"/>
        <v>0</v>
      </c>
      <c r="AN122">
        <f t="shared" si="62"/>
        <v>0</v>
      </c>
      <c r="AO122">
        <f t="shared" si="63"/>
        <v>0</v>
      </c>
      <c r="AP122">
        <f t="shared" si="64"/>
        <v>0</v>
      </c>
      <c r="AQ122">
        <f t="shared" si="65"/>
        <v>0</v>
      </c>
      <c r="AR122" t="e">
        <f t="shared" si="66"/>
        <v>#REF!</v>
      </c>
    </row>
    <row r="123" spans="1:44" x14ac:dyDescent="0.2">
      <c r="A123">
        <f>+COBERTURA!A127</f>
        <v>119</v>
      </c>
      <c r="B123">
        <f>+COBERTURA!B127</f>
        <v>1</v>
      </c>
      <c r="C123">
        <f>+COBERTURA!C127</f>
        <v>0</v>
      </c>
      <c r="D123">
        <f t="shared" si="67"/>
        <v>0</v>
      </c>
      <c r="E123">
        <f>+COBERTURA!D127</f>
        <v>1</v>
      </c>
      <c r="F123">
        <f t="shared" si="68"/>
        <v>1</v>
      </c>
      <c r="G123">
        <f>+COBERTURA!E127</f>
        <v>0</v>
      </c>
      <c r="H123">
        <f t="shared" si="69"/>
        <v>0</v>
      </c>
      <c r="I123">
        <f>+COBERTURA!F127</f>
        <v>0</v>
      </c>
      <c r="J123">
        <f t="shared" si="70"/>
        <v>0</v>
      </c>
      <c r="K123">
        <f>+COBERTURA!G127</f>
        <v>0</v>
      </c>
      <c r="L123">
        <f t="shared" si="71"/>
        <v>0</v>
      </c>
      <c r="M123" t="e">
        <f>+COBERTURA!H127</f>
        <v>#REF!</v>
      </c>
      <c r="N123" t="e">
        <f t="shared" si="36"/>
        <v>#REF!</v>
      </c>
      <c r="O123">
        <f t="shared" si="37"/>
        <v>0</v>
      </c>
      <c r="P123">
        <f t="shared" si="38"/>
        <v>0</v>
      </c>
      <c r="Q123">
        <f t="shared" si="39"/>
        <v>0</v>
      </c>
      <c r="R123">
        <f t="shared" si="40"/>
        <v>0</v>
      </c>
      <c r="S123">
        <f t="shared" si="41"/>
        <v>0</v>
      </c>
      <c r="T123" t="e">
        <f t="shared" si="42"/>
        <v>#REF!</v>
      </c>
      <c r="U123">
        <f t="shared" si="43"/>
        <v>0</v>
      </c>
      <c r="V123">
        <f t="shared" si="44"/>
        <v>0</v>
      </c>
      <c r="W123">
        <f t="shared" si="45"/>
        <v>0</v>
      </c>
      <c r="X123">
        <f t="shared" si="46"/>
        <v>0</v>
      </c>
      <c r="Y123">
        <f t="shared" si="47"/>
        <v>0</v>
      </c>
      <c r="Z123" t="e">
        <f t="shared" si="48"/>
        <v>#REF!</v>
      </c>
      <c r="AA123">
        <f t="shared" si="49"/>
        <v>0</v>
      </c>
      <c r="AB123">
        <f t="shared" si="50"/>
        <v>0</v>
      </c>
      <c r="AC123">
        <f t="shared" si="51"/>
        <v>0</v>
      </c>
      <c r="AD123">
        <f t="shared" si="52"/>
        <v>0</v>
      </c>
      <c r="AE123">
        <f t="shared" si="53"/>
        <v>0</v>
      </c>
      <c r="AF123" t="e">
        <f t="shared" si="54"/>
        <v>#REF!</v>
      </c>
      <c r="AG123">
        <f t="shared" si="55"/>
        <v>0</v>
      </c>
      <c r="AH123">
        <f t="shared" si="56"/>
        <v>0</v>
      </c>
      <c r="AI123">
        <f t="shared" si="57"/>
        <v>0</v>
      </c>
      <c r="AJ123">
        <f t="shared" si="58"/>
        <v>0</v>
      </c>
      <c r="AK123">
        <f t="shared" si="59"/>
        <v>0</v>
      </c>
      <c r="AL123" t="e">
        <f t="shared" si="60"/>
        <v>#REF!</v>
      </c>
      <c r="AM123">
        <f t="shared" si="61"/>
        <v>0</v>
      </c>
      <c r="AN123">
        <f t="shared" si="62"/>
        <v>0</v>
      </c>
      <c r="AO123">
        <f t="shared" si="63"/>
        <v>0</v>
      </c>
      <c r="AP123">
        <f t="shared" si="64"/>
        <v>0</v>
      </c>
      <c r="AQ123">
        <f t="shared" si="65"/>
        <v>0</v>
      </c>
      <c r="AR123" t="e">
        <f t="shared" si="66"/>
        <v>#REF!</v>
      </c>
    </row>
    <row r="124" spans="1:44" x14ac:dyDescent="0.2">
      <c r="A124">
        <f>+COBERTURA!A128</f>
        <v>120</v>
      </c>
      <c r="B124">
        <f>+COBERTURA!B128</f>
        <v>2</v>
      </c>
      <c r="C124">
        <f>+COBERTURA!C128</f>
        <v>0</v>
      </c>
      <c r="D124">
        <f t="shared" si="67"/>
        <v>0</v>
      </c>
      <c r="E124">
        <f>+COBERTURA!D128</f>
        <v>1</v>
      </c>
      <c r="F124">
        <f t="shared" si="68"/>
        <v>0</v>
      </c>
      <c r="G124">
        <f>+COBERTURA!E128</f>
        <v>0</v>
      </c>
      <c r="H124">
        <f t="shared" si="69"/>
        <v>0</v>
      </c>
      <c r="I124">
        <f>+COBERTURA!F128</f>
        <v>0</v>
      </c>
      <c r="J124">
        <f t="shared" si="70"/>
        <v>0</v>
      </c>
      <c r="K124">
        <f>+COBERTURA!G128</f>
        <v>0</v>
      </c>
      <c r="L124">
        <f t="shared" si="71"/>
        <v>0</v>
      </c>
      <c r="M124" t="e">
        <f>+COBERTURA!H128</f>
        <v>#REF!</v>
      </c>
      <c r="N124" t="e">
        <f t="shared" si="36"/>
        <v>#REF!</v>
      </c>
      <c r="O124">
        <f t="shared" si="37"/>
        <v>0</v>
      </c>
      <c r="P124">
        <f t="shared" si="38"/>
        <v>1</v>
      </c>
      <c r="Q124">
        <f t="shared" si="39"/>
        <v>0</v>
      </c>
      <c r="R124">
        <f t="shared" si="40"/>
        <v>0</v>
      </c>
      <c r="S124">
        <f t="shared" si="41"/>
        <v>0</v>
      </c>
      <c r="T124" t="e">
        <f t="shared" si="42"/>
        <v>#REF!</v>
      </c>
      <c r="U124">
        <f t="shared" si="43"/>
        <v>0</v>
      </c>
      <c r="V124">
        <f t="shared" si="44"/>
        <v>0</v>
      </c>
      <c r="W124">
        <f t="shared" si="45"/>
        <v>0</v>
      </c>
      <c r="X124">
        <f t="shared" si="46"/>
        <v>0</v>
      </c>
      <c r="Y124">
        <f t="shared" si="47"/>
        <v>0</v>
      </c>
      <c r="Z124" t="e">
        <f t="shared" si="48"/>
        <v>#REF!</v>
      </c>
      <c r="AA124">
        <f t="shared" si="49"/>
        <v>0</v>
      </c>
      <c r="AB124">
        <f t="shared" si="50"/>
        <v>0</v>
      </c>
      <c r="AC124">
        <f t="shared" si="51"/>
        <v>0</v>
      </c>
      <c r="AD124">
        <f t="shared" si="52"/>
        <v>0</v>
      </c>
      <c r="AE124">
        <f t="shared" si="53"/>
        <v>0</v>
      </c>
      <c r="AF124" t="e">
        <f t="shared" si="54"/>
        <v>#REF!</v>
      </c>
      <c r="AG124">
        <f t="shared" si="55"/>
        <v>0</v>
      </c>
      <c r="AH124">
        <f t="shared" si="56"/>
        <v>0</v>
      </c>
      <c r="AI124">
        <f t="shared" si="57"/>
        <v>0</v>
      </c>
      <c r="AJ124">
        <f t="shared" si="58"/>
        <v>0</v>
      </c>
      <c r="AK124">
        <f t="shared" si="59"/>
        <v>0</v>
      </c>
      <c r="AL124" t="e">
        <f t="shared" si="60"/>
        <v>#REF!</v>
      </c>
      <c r="AM124">
        <f t="shared" si="61"/>
        <v>0</v>
      </c>
      <c r="AN124">
        <f t="shared" si="62"/>
        <v>0</v>
      </c>
      <c r="AO124">
        <f t="shared" si="63"/>
        <v>0</v>
      </c>
      <c r="AP124">
        <f t="shared" si="64"/>
        <v>0</v>
      </c>
      <c r="AQ124">
        <f t="shared" si="65"/>
        <v>0</v>
      </c>
      <c r="AR124" t="e">
        <f t="shared" si="66"/>
        <v>#REF!</v>
      </c>
    </row>
    <row r="125" spans="1:44" x14ac:dyDescent="0.2">
      <c r="A125">
        <f>+COBERTURA!A129</f>
        <v>121</v>
      </c>
      <c r="B125">
        <f>+COBERTURA!B129</f>
        <v>2</v>
      </c>
      <c r="C125">
        <f>+COBERTURA!C129</f>
        <v>0</v>
      </c>
      <c r="D125">
        <f t="shared" si="67"/>
        <v>0</v>
      </c>
      <c r="E125">
        <f>+COBERTURA!D129</f>
        <v>1</v>
      </c>
      <c r="F125">
        <f t="shared" si="68"/>
        <v>0</v>
      </c>
      <c r="G125">
        <f>+COBERTURA!E129</f>
        <v>0</v>
      </c>
      <c r="H125">
        <f t="shared" si="69"/>
        <v>0</v>
      </c>
      <c r="I125">
        <f>+COBERTURA!F129</f>
        <v>0</v>
      </c>
      <c r="J125">
        <f t="shared" si="70"/>
        <v>0</v>
      </c>
      <c r="K125">
        <f>+COBERTURA!G129</f>
        <v>0</v>
      </c>
      <c r="L125">
        <f t="shared" si="71"/>
        <v>0</v>
      </c>
      <c r="M125" t="e">
        <f>+COBERTURA!H129</f>
        <v>#REF!</v>
      </c>
      <c r="N125" t="e">
        <f t="shared" si="36"/>
        <v>#REF!</v>
      </c>
      <c r="O125">
        <f t="shared" si="37"/>
        <v>0</v>
      </c>
      <c r="P125">
        <f t="shared" si="38"/>
        <v>1</v>
      </c>
      <c r="Q125">
        <f t="shared" si="39"/>
        <v>0</v>
      </c>
      <c r="R125">
        <f t="shared" si="40"/>
        <v>0</v>
      </c>
      <c r="S125">
        <f t="shared" si="41"/>
        <v>0</v>
      </c>
      <c r="T125" t="e">
        <f t="shared" si="42"/>
        <v>#REF!</v>
      </c>
      <c r="U125">
        <f t="shared" si="43"/>
        <v>0</v>
      </c>
      <c r="V125">
        <f t="shared" si="44"/>
        <v>0</v>
      </c>
      <c r="W125">
        <f t="shared" si="45"/>
        <v>0</v>
      </c>
      <c r="X125">
        <f t="shared" si="46"/>
        <v>0</v>
      </c>
      <c r="Y125">
        <f t="shared" si="47"/>
        <v>0</v>
      </c>
      <c r="Z125" t="e">
        <f t="shared" si="48"/>
        <v>#REF!</v>
      </c>
      <c r="AA125">
        <f t="shared" si="49"/>
        <v>0</v>
      </c>
      <c r="AB125">
        <f t="shared" si="50"/>
        <v>0</v>
      </c>
      <c r="AC125">
        <f t="shared" si="51"/>
        <v>0</v>
      </c>
      <c r="AD125">
        <f t="shared" si="52"/>
        <v>0</v>
      </c>
      <c r="AE125">
        <f t="shared" si="53"/>
        <v>0</v>
      </c>
      <c r="AF125" t="e">
        <f t="shared" si="54"/>
        <v>#REF!</v>
      </c>
      <c r="AG125">
        <f t="shared" si="55"/>
        <v>0</v>
      </c>
      <c r="AH125">
        <f t="shared" si="56"/>
        <v>0</v>
      </c>
      <c r="AI125">
        <f t="shared" si="57"/>
        <v>0</v>
      </c>
      <c r="AJ125">
        <f t="shared" si="58"/>
        <v>0</v>
      </c>
      <c r="AK125">
        <f t="shared" si="59"/>
        <v>0</v>
      </c>
      <c r="AL125" t="e">
        <f t="shared" si="60"/>
        <v>#REF!</v>
      </c>
      <c r="AM125">
        <f t="shared" si="61"/>
        <v>0</v>
      </c>
      <c r="AN125">
        <f t="shared" si="62"/>
        <v>0</v>
      </c>
      <c r="AO125">
        <f t="shared" si="63"/>
        <v>0</v>
      </c>
      <c r="AP125">
        <f t="shared" si="64"/>
        <v>0</v>
      </c>
      <c r="AQ125">
        <f t="shared" si="65"/>
        <v>0</v>
      </c>
      <c r="AR125" t="e">
        <f t="shared" si="66"/>
        <v>#REF!</v>
      </c>
    </row>
    <row r="126" spans="1:44" x14ac:dyDescent="0.2">
      <c r="A126">
        <f>+COBERTURA!A130</f>
        <v>122</v>
      </c>
      <c r="B126">
        <f>+COBERTURA!B130</f>
        <v>2</v>
      </c>
      <c r="C126">
        <f>+COBERTURA!C130</f>
        <v>0</v>
      </c>
      <c r="D126">
        <f t="shared" si="67"/>
        <v>0</v>
      </c>
      <c r="E126">
        <f>+COBERTURA!D130</f>
        <v>1</v>
      </c>
      <c r="F126">
        <f t="shared" si="68"/>
        <v>0</v>
      </c>
      <c r="G126">
        <f>+COBERTURA!E130</f>
        <v>0</v>
      </c>
      <c r="H126">
        <f t="shared" si="69"/>
        <v>0</v>
      </c>
      <c r="I126">
        <f>+COBERTURA!F130</f>
        <v>0</v>
      </c>
      <c r="J126">
        <f t="shared" si="70"/>
        <v>0</v>
      </c>
      <c r="K126">
        <f>+COBERTURA!G130</f>
        <v>0</v>
      </c>
      <c r="L126">
        <f t="shared" si="71"/>
        <v>0</v>
      </c>
      <c r="M126" t="e">
        <f>+COBERTURA!H130</f>
        <v>#REF!</v>
      </c>
      <c r="N126" t="e">
        <f t="shared" si="36"/>
        <v>#REF!</v>
      </c>
      <c r="O126">
        <f t="shared" si="37"/>
        <v>0</v>
      </c>
      <c r="P126">
        <f t="shared" si="38"/>
        <v>1</v>
      </c>
      <c r="Q126">
        <f t="shared" si="39"/>
        <v>0</v>
      </c>
      <c r="R126">
        <f t="shared" si="40"/>
        <v>0</v>
      </c>
      <c r="S126">
        <f t="shared" si="41"/>
        <v>0</v>
      </c>
      <c r="T126" t="e">
        <f t="shared" si="42"/>
        <v>#REF!</v>
      </c>
      <c r="U126">
        <f t="shared" si="43"/>
        <v>0</v>
      </c>
      <c r="V126">
        <f t="shared" si="44"/>
        <v>0</v>
      </c>
      <c r="W126">
        <f t="shared" si="45"/>
        <v>0</v>
      </c>
      <c r="X126">
        <f t="shared" si="46"/>
        <v>0</v>
      </c>
      <c r="Y126">
        <f t="shared" si="47"/>
        <v>0</v>
      </c>
      <c r="Z126" t="e">
        <f t="shared" si="48"/>
        <v>#REF!</v>
      </c>
      <c r="AA126">
        <f t="shared" si="49"/>
        <v>0</v>
      </c>
      <c r="AB126">
        <f t="shared" si="50"/>
        <v>0</v>
      </c>
      <c r="AC126">
        <f t="shared" si="51"/>
        <v>0</v>
      </c>
      <c r="AD126">
        <f t="shared" si="52"/>
        <v>0</v>
      </c>
      <c r="AE126">
        <f t="shared" si="53"/>
        <v>0</v>
      </c>
      <c r="AF126" t="e">
        <f t="shared" si="54"/>
        <v>#REF!</v>
      </c>
      <c r="AG126">
        <f t="shared" si="55"/>
        <v>0</v>
      </c>
      <c r="AH126">
        <f t="shared" si="56"/>
        <v>0</v>
      </c>
      <c r="AI126">
        <f t="shared" si="57"/>
        <v>0</v>
      </c>
      <c r="AJ126">
        <f t="shared" si="58"/>
        <v>0</v>
      </c>
      <c r="AK126">
        <f t="shared" si="59"/>
        <v>0</v>
      </c>
      <c r="AL126" t="e">
        <f t="shared" si="60"/>
        <v>#REF!</v>
      </c>
      <c r="AM126">
        <f t="shared" si="61"/>
        <v>0</v>
      </c>
      <c r="AN126">
        <f t="shared" si="62"/>
        <v>0</v>
      </c>
      <c r="AO126">
        <f t="shared" si="63"/>
        <v>0</v>
      </c>
      <c r="AP126">
        <f t="shared" si="64"/>
        <v>0</v>
      </c>
      <c r="AQ126">
        <f t="shared" si="65"/>
        <v>0</v>
      </c>
      <c r="AR126" t="e">
        <f t="shared" si="66"/>
        <v>#REF!</v>
      </c>
    </row>
    <row r="127" spans="1:44" x14ac:dyDescent="0.2">
      <c r="A127">
        <f>+COBERTURA!A131</f>
        <v>123</v>
      </c>
      <c r="B127">
        <f>+COBERTURA!B131</f>
        <v>2</v>
      </c>
      <c r="C127">
        <f>+COBERTURA!C131</f>
        <v>0</v>
      </c>
      <c r="D127">
        <f t="shared" si="67"/>
        <v>0</v>
      </c>
      <c r="E127">
        <f>+COBERTURA!D131</f>
        <v>1</v>
      </c>
      <c r="F127">
        <f t="shared" si="68"/>
        <v>0</v>
      </c>
      <c r="G127">
        <f>+COBERTURA!E131</f>
        <v>0</v>
      </c>
      <c r="H127">
        <f t="shared" si="69"/>
        <v>0</v>
      </c>
      <c r="I127">
        <f>+COBERTURA!F131</f>
        <v>0</v>
      </c>
      <c r="J127">
        <f t="shared" si="70"/>
        <v>0</v>
      </c>
      <c r="K127">
        <f>+COBERTURA!G131</f>
        <v>0</v>
      </c>
      <c r="L127">
        <f t="shared" si="71"/>
        <v>0</v>
      </c>
      <c r="M127" t="e">
        <f>+COBERTURA!H131</f>
        <v>#REF!</v>
      </c>
      <c r="N127" t="e">
        <f t="shared" si="36"/>
        <v>#REF!</v>
      </c>
      <c r="O127">
        <f t="shared" si="37"/>
        <v>0</v>
      </c>
      <c r="P127">
        <f t="shared" si="38"/>
        <v>1</v>
      </c>
      <c r="Q127">
        <f t="shared" si="39"/>
        <v>0</v>
      </c>
      <c r="R127">
        <f t="shared" si="40"/>
        <v>0</v>
      </c>
      <c r="S127">
        <f t="shared" si="41"/>
        <v>0</v>
      </c>
      <c r="T127" t="e">
        <f t="shared" si="42"/>
        <v>#REF!</v>
      </c>
      <c r="U127">
        <f t="shared" si="43"/>
        <v>0</v>
      </c>
      <c r="V127">
        <f t="shared" si="44"/>
        <v>0</v>
      </c>
      <c r="W127">
        <f t="shared" si="45"/>
        <v>0</v>
      </c>
      <c r="X127">
        <f t="shared" si="46"/>
        <v>0</v>
      </c>
      <c r="Y127">
        <f t="shared" si="47"/>
        <v>0</v>
      </c>
      <c r="Z127" t="e">
        <f t="shared" si="48"/>
        <v>#REF!</v>
      </c>
      <c r="AA127">
        <f t="shared" si="49"/>
        <v>0</v>
      </c>
      <c r="AB127">
        <f t="shared" si="50"/>
        <v>0</v>
      </c>
      <c r="AC127">
        <f t="shared" si="51"/>
        <v>0</v>
      </c>
      <c r="AD127">
        <f t="shared" si="52"/>
        <v>0</v>
      </c>
      <c r="AE127">
        <f t="shared" si="53"/>
        <v>0</v>
      </c>
      <c r="AF127" t="e">
        <f t="shared" si="54"/>
        <v>#REF!</v>
      </c>
      <c r="AG127">
        <f t="shared" si="55"/>
        <v>0</v>
      </c>
      <c r="AH127">
        <f t="shared" si="56"/>
        <v>0</v>
      </c>
      <c r="AI127">
        <f t="shared" si="57"/>
        <v>0</v>
      </c>
      <c r="AJ127">
        <f t="shared" si="58"/>
        <v>0</v>
      </c>
      <c r="AK127">
        <f t="shared" si="59"/>
        <v>0</v>
      </c>
      <c r="AL127" t="e">
        <f t="shared" si="60"/>
        <v>#REF!</v>
      </c>
      <c r="AM127">
        <f t="shared" si="61"/>
        <v>0</v>
      </c>
      <c r="AN127">
        <f t="shared" si="62"/>
        <v>0</v>
      </c>
      <c r="AO127">
        <f t="shared" si="63"/>
        <v>0</v>
      </c>
      <c r="AP127">
        <f t="shared" si="64"/>
        <v>0</v>
      </c>
      <c r="AQ127">
        <f t="shared" si="65"/>
        <v>0</v>
      </c>
      <c r="AR127" t="e">
        <f t="shared" si="66"/>
        <v>#REF!</v>
      </c>
    </row>
    <row r="128" spans="1:44" x14ac:dyDescent="0.2">
      <c r="A128">
        <f>+COBERTURA!A132</f>
        <v>124</v>
      </c>
      <c r="B128">
        <f>+COBERTURA!B132</f>
        <v>2</v>
      </c>
      <c r="C128">
        <f>+COBERTURA!C132</f>
        <v>0</v>
      </c>
      <c r="D128">
        <f t="shared" si="67"/>
        <v>0</v>
      </c>
      <c r="E128">
        <f>+COBERTURA!D132</f>
        <v>1</v>
      </c>
      <c r="F128">
        <f t="shared" si="68"/>
        <v>0</v>
      </c>
      <c r="G128">
        <f>+COBERTURA!E132</f>
        <v>0</v>
      </c>
      <c r="H128">
        <f t="shared" si="69"/>
        <v>0</v>
      </c>
      <c r="I128">
        <f>+COBERTURA!F132</f>
        <v>0</v>
      </c>
      <c r="J128">
        <f t="shared" si="70"/>
        <v>0</v>
      </c>
      <c r="K128">
        <f>+COBERTURA!G132</f>
        <v>0</v>
      </c>
      <c r="L128">
        <f t="shared" si="71"/>
        <v>0</v>
      </c>
      <c r="M128" t="e">
        <f>+COBERTURA!H132</f>
        <v>#REF!</v>
      </c>
      <c r="N128" t="e">
        <f t="shared" si="36"/>
        <v>#REF!</v>
      </c>
      <c r="O128">
        <f t="shared" si="37"/>
        <v>0</v>
      </c>
      <c r="P128">
        <f t="shared" si="38"/>
        <v>1</v>
      </c>
      <c r="Q128">
        <f t="shared" si="39"/>
        <v>0</v>
      </c>
      <c r="R128">
        <f t="shared" si="40"/>
        <v>0</v>
      </c>
      <c r="S128">
        <f t="shared" si="41"/>
        <v>0</v>
      </c>
      <c r="T128" t="e">
        <f t="shared" si="42"/>
        <v>#REF!</v>
      </c>
      <c r="U128">
        <f t="shared" si="43"/>
        <v>0</v>
      </c>
      <c r="V128">
        <f t="shared" si="44"/>
        <v>0</v>
      </c>
      <c r="W128">
        <f t="shared" si="45"/>
        <v>0</v>
      </c>
      <c r="X128">
        <f t="shared" si="46"/>
        <v>0</v>
      </c>
      <c r="Y128">
        <f t="shared" si="47"/>
        <v>0</v>
      </c>
      <c r="Z128" t="e">
        <f t="shared" si="48"/>
        <v>#REF!</v>
      </c>
      <c r="AA128">
        <f t="shared" si="49"/>
        <v>0</v>
      </c>
      <c r="AB128">
        <f t="shared" si="50"/>
        <v>0</v>
      </c>
      <c r="AC128">
        <f t="shared" si="51"/>
        <v>0</v>
      </c>
      <c r="AD128">
        <f t="shared" si="52"/>
        <v>0</v>
      </c>
      <c r="AE128">
        <f t="shared" si="53"/>
        <v>0</v>
      </c>
      <c r="AF128" t="e">
        <f t="shared" si="54"/>
        <v>#REF!</v>
      </c>
      <c r="AG128">
        <f t="shared" si="55"/>
        <v>0</v>
      </c>
      <c r="AH128">
        <f t="shared" si="56"/>
        <v>0</v>
      </c>
      <c r="AI128">
        <f t="shared" si="57"/>
        <v>0</v>
      </c>
      <c r="AJ128">
        <f t="shared" si="58"/>
        <v>0</v>
      </c>
      <c r="AK128">
        <f t="shared" si="59"/>
        <v>0</v>
      </c>
      <c r="AL128" t="e">
        <f t="shared" si="60"/>
        <v>#REF!</v>
      </c>
      <c r="AM128">
        <f t="shared" si="61"/>
        <v>0</v>
      </c>
      <c r="AN128">
        <f t="shared" si="62"/>
        <v>0</v>
      </c>
      <c r="AO128">
        <f t="shared" si="63"/>
        <v>0</v>
      </c>
      <c r="AP128">
        <f t="shared" si="64"/>
        <v>0</v>
      </c>
      <c r="AQ128">
        <f t="shared" si="65"/>
        <v>0</v>
      </c>
      <c r="AR128" t="e">
        <f t="shared" si="66"/>
        <v>#REF!</v>
      </c>
    </row>
    <row r="129" spans="1:44" x14ac:dyDescent="0.2">
      <c r="A129">
        <f>+COBERTURA!A133</f>
        <v>125</v>
      </c>
      <c r="B129">
        <f>+COBERTURA!B133</f>
        <v>3</v>
      </c>
      <c r="C129">
        <f>+COBERTURA!C133</f>
        <v>1</v>
      </c>
      <c r="D129">
        <f t="shared" si="67"/>
        <v>0</v>
      </c>
      <c r="E129">
        <f>+COBERTURA!D133</f>
        <v>0</v>
      </c>
      <c r="F129">
        <f t="shared" si="68"/>
        <v>0</v>
      </c>
      <c r="G129">
        <f>+COBERTURA!E133</f>
        <v>0</v>
      </c>
      <c r="H129">
        <f t="shared" si="69"/>
        <v>0</v>
      </c>
      <c r="I129">
        <f>+COBERTURA!F133</f>
        <v>0</v>
      </c>
      <c r="J129">
        <f t="shared" si="70"/>
        <v>0</v>
      </c>
      <c r="K129">
        <f>+COBERTURA!G133</f>
        <v>0</v>
      </c>
      <c r="L129">
        <f t="shared" si="71"/>
        <v>0</v>
      </c>
      <c r="M129" t="e">
        <f>+COBERTURA!H133</f>
        <v>#REF!</v>
      </c>
      <c r="N129" t="e">
        <f t="shared" si="36"/>
        <v>#REF!</v>
      </c>
      <c r="O129">
        <f t="shared" si="37"/>
        <v>0</v>
      </c>
      <c r="P129">
        <f t="shared" si="38"/>
        <v>0</v>
      </c>
      <c r="Q129">
        <f t="shared" si="39"/>
        <v>0</v>
      </c>
      <c r="R129">
        <f t="shared" si="40"/>
        <v>0</v>
      </c>
      <c r="S129">
        <f t="shared" si="41"/>
        <v>0</v>
      </c>
      <c r="T129" t="e">
        <f t="shared" si="42"/>
        <v>#REF!</v>
      </c>
      <c r="U129">
        <f t="shared" si="43"/>
        <v>1</v>
      </c>
      <c r="V129">
        <f t="shared" si="44"/>
        <v>0</v>
      </c>
      <c r="W129">
        <f t="shared" si="45"/>
        <v>0</v>
      </c>
      <c r="X129">
        <f t="shared" si="46"/>
        <v>0</v>
      </c>
      <c r="Y129">
        <f t="shared" si="47"/>
        <v>0</v>
      </c>
      <c r="Z129" t="e">
        <f t="shared" si="48"/>
        <v>#REF!</v>
      </c>
      <c r="AA129">
        <f t="shared" si="49"/>
        <v>0</v>
      </c>
      <c r="AB129">
        <f t="shared" si="50"/>
        <v>0</v>
      </c>
      <c r="AC129">
        <f t="shared" si="51"/>
        <v>0</v>
      </c>
      <c r="AD129">
        <f t="shared" si="52"/>
        <v>0</v>
      </c>
      <c r="AE129">
        <f t="shared" si="53"/>
        <v>0</v>
      </c>
      <c r="AF129" t="e">
        <f t="shared" si="54"/>
        <v>#REF!</v>
      </c>
      <c r="AG129">
        <f t="shared" si="55"/>
        <v>0</v>
      </c>
      <c r="AH129">
        <f t="shared" si="56"/>
        <v>0</v>
      </c>
      <c r="AI129">
        <f t="shared" si="57"/>
        <v>0</v>
      </c>
      <c r="AJ129">
        <f t="shared" si="58"/>
        <v>0</v>
      </c>
      <c r="AK129">
        <f t="shared" si="59"/>
        <v>0</v>
      </c>
      <c r="AL129" t="e">
        <f t="shared" si="60"/>
        <v>#REF!</v>
      </c>
      <c r="AM129">
        <f t="shared" si="61"/>
        <v>0</v>
      </c>
      <c r="AN129">
        <f t="shared" si="62"/>
        <v>0</v>
      </c>
      <c r="AO129">
        <f t="shared" si="63"/>
        <v>0</v>
      </c>
      <c r="AP129">
        <f t="shared" si="64"/>
        <v>0</v>
      </c>
      <c r="AQ129">
        <f t="shared" si="65"/>
        <v>0</v>
      </c>
      <c r="AR129" t="e">
        <f t="shared" si="66"/>
        <v>#REF!</v>
      </c>
    </row>
    <row r="130" spans="1:44" x14ac:dyDescent="0.2">
      <c r="A130">
        <f>+COBERTURA!A134</f>
        <v>126</v>
      </c>
      <c r="B130">
        <f>+COBERTURA!B134</f>
        <v>3</v>
      </c>
      <c r="C130">
        <f>+COBERTURA!C134</f>
        <v>0</v>
      </c>
      <c r="D130">
        <f t="shared" si="67"/>
        <v>0</v>
      </c>
      <c r="E130">
        <f>+COBERTURA!D134</f>
        <v>1</v>
      </c>
      <c r="F130">
        <f t="shared" si="68"/>
        <v>0</v>
      </c>
      <c r="G130">
        <f>+COBERTURA!E134</f>
        <v>0</v>
      </c>
      <c r="H130">
        <f t="shared" si="69"/>
        <v>0</v>
      </c>
      <c r="I130">
        <f>+COBERTURA!F134</f>
        <v>0</v>
      </c>
      <c r="J130">
        <f t="shared" si="70"/>
        <v>0</v>
      </c>
      <c r="K130">
        <f>+COBERTURA!G134</f>
        <v>0</v>
      </c>
      <c r="L130">
        <f t="shared" si="71"/>
        <v>0</v>
      </c>
      <c r="M130" t="e">
        <f>+COBERTURA!H134</f>
        <v>#REF!</v>
      </c>
      <c r="N130" t="e">
        <f t="shared" si="36"/>
        <v>#REF!</v>
      </c>
      <c r="O130">
        <f t="shared" si="37"/>
        <v>0</v>
      </c>
      <c r="P130">
        <f t="shared" si="38"/>
        <v>0</v>
      </c>
      <c r="Q130">
        <f t="shared" si="39"/>
        <v>0</v>
      </c>
      <c r="R130">
        <f t="shared" si="40"/>
        <v>0</v>
      </c>
      <c r="S130">
        <f t="shared" si="41"/>
        <v>0</v>
      </c>
      <c r="T130" t="e">
        <f t="shared" si="42"/>
        <v>#REF!</v>
      </c>
      <c r="U130">
        <f t="shared" si="43"/>
        <v>0</v>
      </c>
      <c r="V130">
        <f t="shared" si="44"/>
        <v>1</v>
      </c>
      <c r="W130">
        <f t="shared" si="45"/>
        <v>0</v>
      </c>
      <c r="X130">
        <f t="shared" si="46"/>
        <v>0</v>
      </c>
      <c r="Y130">
        <f t="shared" si="47"/>
        <v>0</v>
      </c>
      <c r="Z130" t="e">
        <f t="shared" si="48"/>
        <v>#REF!</v>
      </c>
      <c r="AA130">
        <f t="shared" si="49"/>
        <v>0</v>
      </c>
      <c r="AB130">
        <f t="shared" si="50"/>
        <v>0</v>
      </c>
      <c r="AC130">
        <f t="shared" si="51"/>
        <v>0</v>
      </c>
      <c r="AD130">
        <f t="shared" si="52"/>
        <v>0</v>
      </c>
      <c r="AE130">
        <f t="shared" si="53"/>
        <v>0</v>
      </c>
      <c r="AF130" t="e">
        <f t="shared" si="54"/>
        <v>#REF!</v>
      </c>
      <c r="AG130">
        <f t="shared" si="55"/>
        <v>0</v>
      </c>
      <c r="AH130">
        <f t="shared" si="56"/>
        <v>0</v>
      </c>
      <c r="AI130">
        <f t="shared" si="57"/>
        <v>0</v>
      </c>
      <c r="AJ130">
        <f t="shared" si="58"/>
        <v>0</v>
      </c>
      <c r="AK130">
        <f t="shared" si="59"/>
        <v>0</v>
      </c>
      <c r="AL130" t="e">
        <f t="shared" si="60"/>
        <v>#REF!</v>
      </c>
      <c r="AM130">
        <f t="shared" si="61"/>
        <v>0</v>
      </c>
      <c r="AN130">
        <f t="shared" si="62"/>
        <v>0</v>
      </c>
      <c r="AO130">
        <f t="shared" si="63"/>
        <v>0</v>
      </c>
      <c r="AP130">
        <f t="shared" si="64"/>
        <v>0</v>
      </c>
      <c r="AQ130">
        <f t="shared" si="65"/>
        <v>0</v>
      </c>
      <c r="AR130" t="e">
        <f t="shared" si="66"/>
        <v>#REF!</v>
      </c>
    </row>
    <row r="131" spans="1:44" x14ac:dyDescent="0.2">
      <c r="A131">
        <f>+COBERTURA!A135</f>
        <v>127</v>
      </c>
      <c r="B131">
        <f>+COBERTURA!B135</f>
        <v>3</v>
      </c>
      <c r="C131">
        <f>+COBERTURA!C135</f>
        <v>0</v>
      </c>
      <c r="D131">
        <f t="shared" si="67"/>
        <v>0</v>
      </c>
      <c r="E131">
        <f>+COBERTURA!D135</f>
        <v>1</v>
      </c>
      <c r="F131">
        <f t="shared" si="68"/>
        <v>0</v>
      </c>
      <c r="G131">
        <f>+COBERTURA!E135</f>
        <v>0</v>
      </c>
      <c r="H131">
        <f t="shared" si="69"/>
        <v>0</v>
      </c>
      <c r="I131">
        <f>+COBERTURA!F135</f>
        <v>0</v>
      </c>
      <c r="J131">
        <f t="shared" si="70"/>
        <v>0</v>
      </c>
      <c r="K131">
        <f>+COBERTURA!G135</f>
        <v>0</v>
      </c>
      <c r="L131">
        <f t="shared" si="71"/>
        <v>0</v>
      </c>
      <c r="M131" t="e">
        <f>+COBERTURA!H135</f>
        <v>#REF!</v>
      </c>
      <c r="N131" t="e">
        <f t="shared" si="36"/>
        <v>#REF!</v>
      </c>
      <c r="O131">
        <f t="shared" si="37"/>
        <v>0</v>
      </c>
      <c r="P131">
        <f t="shared" si="38"/>
        <v>0</v>
      </c>
      <c r="Q131">
        <f t="shared" si="39"/>
        <v>0</v>
      </c>
      <c r="R131">
        <f t="shared" si="40"/>
        <v>0</v>
      </c>
      <c r="S131">
        <f t="shared" si="41"/>
        <v>0</v>
      </c>
      <c r="T131" t="e">
        <f t="shared" si="42"/>
        <v>#REF!</v>
      </c>
      <c r="U131">
        <f t="shared" si="43"/>
        <v>0</v>
      </c>
      <c r="V131">
        <f t="shared" si="44"/>
        <v>1</v>
      </c>
      <c r="W131">
        <f t="shared" si="45"/>
        <v>0</v>
      </c>
      <c r="X131">
        <f t="shared" si="46"/>
        <v>0</v>
      </c>
      <c r="Y131">
        <f t="shared" si="47"/>
        <v>0</v>
      </c>
      <c r="Z131" t="e">
        <f t="shared" si="48"/>
        <v>#REF!</v>
      </c>
      <c r="AA131">
        <f t="shared" si="49"/>
        <v>0</v>
      </c>
      <c r="AB131">
        <f t="shared" si="50"/>
        <v>0</v>
      </c>
      <c r="AC131">
        <f t="shared" si="51"/>
        <v>0</v>
      </c>
      <c r="AD131">
        <f t="shared" si="52"/>
        <v>0</v>
      </c>
      <c r="AE131">
        <f t="shared" si="53"/>
        <v>0</v>
      </c>
      <c r="AF131" t="e">
        <f t="shared" si="54"/>
        <v>#REF!</v>
      </c>
      <c r="AG131">
        <f t="shared" si="55"/>
        <v>0</v>
      </c>
      <c r="AH131">
        <f t="shared" si="56"/>
        <v>0</v>
      </c>
      <c r="AI131">
        <f t="shared" si="57"/>
        <v>0</v>
      </c>
      <c r="AJ131">
        <f t="shared" si="58"/>
        <v>0</v>
      </c>
      <c r="AK131">
        <f t="shared" si="59"/>
        <v>0</v>
      </c>
      <c r="AL131" t="e">
        <f t="shared" si="60"/>
        <v>#REF!</v>
      </c>
      <c r="AM131">
        <f t="shared" si="61"/>
        <v>0</v>
      </c>
      <c r="AN131">
        <f t="shared" si="62"/>
        <v>0</v>
      </c>
      <c r="AO131">
        <f t="shared" si="63"/>
        <v>0</v>
      </c>
      <c r="AP131">
        <f t="shared" si="64"/>
        <v>0</v>
      </c>
      <c r="AQ131">
        <f t="shared" si="65"/>
        <v>0</v>
      </c>
      <c r="AR131" t="e">
        <f t="shared" si="66"/>
        <v>#REF!</v>
      </c>
    </row>
    <row r="132" spans="1:44" x14ac:dyDescent="0.2">
      <c r="A132">
        <f>+COBERTURA!A136</f>
        <v>128</v>
      </c>
      <c r="B132">
        <f>+COBERTURA!B136</f>
        <v>3</v>
      </c>
      <c r="C132">
        <f>+COBERTURA!C136</f>
        <v>0</v>
      </c>
      <c r="D132">
        <f t="shared" si="67"/>
        <v>0</v>
      </c>
      <c r="E132">
        <f>+COBERTURA!D136</f>
        <v>1</v>
      </c>
      <c r="F132">
        <f t="shared" si="68"/>
        <v>0</v>
      </c>
      <c r="G132">
        <f>+COBERTURA!E136</f>
        <v>0</v>
      </c>
      <c r="H132">
        <f t="shared" si="69"/>
        <v>0</v>
      </c>
      <c r="I132">
        <f>+COBERTURA!F136</f>
        <v>0</v>
      </c>
      <c r="J132">
        <f t="shared" si="70"/>
        <v>0</v>
      </c>
      <c r="K132">
        <f>+COBERTURA!G136</f>
        <v>0</v>
      </c>
      <c r="L132">
        <f t="shared" si="71"/>
        <v>0</v>
      </c>
      <c r="M132" t="e">
        <f>+COBERTURA!H136</f>
        <v>#REF!</v>
      </c>
      <c r="N132" t="e">
        <f t="shared" si="36"/>
        <v>#REF!</v>
      </c>
      <c r="O132">
        <f t="shared" si="37"/>
        <v>0</v>
      </c>
      <c r="P132">
        <f t="shared" si="38"/>
        <v>0</v>
      </c>
      <c r="Q132">
        <f t="shared" si="39"/>
        <v>0</v>
      </c>
      <c r="R132">
        <f t="shared" si="40"/>
        <v>0</v>
      </c>
      <c r="S132">
        <f t="shared" si="41"/>
        <v>0</v>
      </c>
      <c r="T132" t="e">
        <f t="shared" si="42"/>
        <v>#REF!</v>
      </c>
      <c r="U132">
        <f t="shared" si="43"/>
        <v>0</v>
      </c>
      <c r="V132">
        <f t="shared" si="44"/>
        <v>1</v>
      </c>
      <c r="W132">
        <f t="shared" si="45"/>
        <v>0</v>
      </c>
      <c r="X132">
        <f t="shared" si="46"/>
        <v>0</v>
      </c>
      <c r="Y132">
        <f t="shared" si="47"/>
        <v>0</v>
      </c>
      <c r="Z132" t="e">
        <f t="shared" si="48"/>
        <v>#REF!</v>
      </c>
      <c r="AA132">
        <f t="shared" si="49"/>
        <v>0</v>
      </c>
      <c r="AB132">
        <f t="shared" si="50"/>
        <v>0</v>
      </c>
      <c r="AC132">
        <f t="shared" si="51"/>
        <v>0</v>
      </c>
      <c r="AD132">
        <f t="shared" si="52"/>
        <v>0</v>
      </c>
      <c r="AE132">
        <f t="shared" si="53"/>
        <v>0</v>
      </c>
      <c r="AF132" t="e">
        <f t="shared" si="54"/>
        <v>#REF!</v>
      </c>
      <c r="AG132">
        <f t="shared" si="55"/>
        <v>0</v>
      </c>
      <c r="AH132">
        <f t="shared" si="56"/>
        <v>0</v>
      </c>
      <c r="AI132">
        <f t="shared" si="57"/>
        <v>0</v>
      </c>
      <c r="AJ132">
        <f t="shared" si="58"/>
        <v>0</v>
      </c>
      <c r="AK132">
        <f t="shared" si="59"/>
        <v>0</v>
      </c>
      <c r="AL132" t="e">
        <f t="shared" si="60"/>
        <v>#REF!</v>
      </c>
      <c r="AM132">
        <f t="shared" si="61"/>
        <v>0</v>
      </c>
      <c r="AN132">
        <f t="shared" si="62"/>
        <v>0</v>
      </c>
      <c r="AO132">
        <f t="shared" si="63"/>
        <v>0</v>
      </c>
      <c r="AP132">
        <f t="shared" si="64"/>
        <v>0</v>
      </c>
      <c r="AQ132">
        <f t="shared" si="65"/>
        <v>0</v>
      </c>
      <c r="AR132" t="e">
        <f t="shared" si="66"/>
        <v>#REF!</v>
      </c>
    </row>
    <row r="133" spans="1:44" x14ac:dyDescent="0.2">
      <c r="A133">
        <f>+COBERTURA!A137</f>
        <v>129</v>
      </c>
      <c r="B133">
        <f>+COBERTURA!B137</f>
        <v>3</v>
      </c>
      <c r="C133">
        <f>+COBERTURA!C137</f>
        <v>0</v>
      </c>
      <c r="D133">
        <f t="shared" si="67"/>
        <v>0</v>
      </c>
      <c r="E133">
        <f>+COBERTURA!D137</f>
        <v>1</v>
      </c>
      <c r="F133">
        <f t="shared" si="68"/>
        <v>0</v>
      </c>
      <c r="G133">
        <f>+COBERTURA!E137</f>
        <v>0</v>
      </c>
      <c r="H133">
        <f t="shared" si="69"/>
        <v>0</v>
      </c>
      <c r="I133">
        <f>+COBERTURA!F137</f>
        <v>0</v>
      </c>
      <c r="J133">
        <f t="shared" si="70"/>
        <v>0</v>
      </c>
      <c r="K133">
        <f>+COBERTURA!G137</f>
        <v>0</v>
      </c>
      <c r="L133">
        <f t="shared" si="71"/>
        <v>0</v>
      </c>
      <c r="M133" t="e">
        <f>+COBERTURA!H137</f>
        <v>#REF!</v>
      </c>
      <c r="N133" t="e">
        <f t="shared" ref="N133:N196" si="72">+(IF((M133&gt;0)*AND(B133=1),M133,"0"))/1</f>
        <v>#REF!</v>
      </c>
      <c r="O133">
        <f t="shared" ref="O133:O196" si="73">+(IF((C133=1)*AND(B133=2),"1","0"))/1</f>
        <v>0</v>
      </c>
      <c r="P133">
        <f t="shared" ref="P133:P196" si="74">+(IF((E133=1)*AND(B133=2),"1","0"))/1</f>
        <v>0</v>
      </c>
      <c r="Q133">
        <f t="shared" ref="Q133:Q196" si="75">+(IF((G133=1)*AND(B133=2),"1","0"))/1</f>
        <v>0</v>
      </c>
      <c r="R133">
        <f t="shared" ref="R133:R196" si="76">+(IF((I133=1)*AND(B133=2),"1","0"))/1</f>
        <v>0</v>
      </c>
      <c r="S133">
        <f t="shared" ref="S133:S196" si="77">+(IF((K133=1)*AND(B133=2),"1","0"))/1</f>
        <v>0</v>
      </c>
      <c r="T133" t="e">
        <f t="shared" ref="T133:T196" si="78">+(IF((M133&gt;0)*AND(B133=2),M133,"0"))/1</f>
        <v>#REF!</v>
      </c>
      <c r="U133">
        <f t="shared" ref="U133:U196" si="79">+(IF((C133=1)*AND(B133=3),"1","0"))/1</f>
        <v>0</v>
      </c>
      <c r="V133">
        <f t="shared" ref="V133:V196" si="80">+(IF((E133=1)*AND(B133=3),"1","0"))/1</f>
        <v>1</v>
      </c>
      <c r="W133">
        <f t="shared" ref="W133:W196" si="81">+(IF((G133=1)*AND(B133=3),"1","0"))/1</f>
        <v>0</v>
      </c>
      <c r="X133">
        <f t="shared" ref="X133:X196" si="82">+(IF((I133=1)*AND(B133=3),"1","0"))/1</f>
        <v>0</v>
      </c>
      <c r="Y133">
        <f t="shared" ref="Y133:Y196" si="83">+(IF((K133=1)*AND(B133=3),"1","0"))/1</f>
        <v>0</v>
      </c>
      <c r="Z133" t="e">
        <f t="shared" ref="Z133:Z196" si="84">+(IF((M133&gt;0)*AND(B133=3),M133,"0"))/1</f>
        <v>#REF!</v>
      </c>
      <c r="AA133">
        <f t="shared" ref="AA133:AA196" si="85">+(IF((C133=1)*AND(B133=4),"1","0"))/1</f>
        <v>0</v>
      </c>
      <c r="AB133">
        <f t="shared" ref="AB133:AB196" si="86">+(IF((E133=1)*AND(B133=4),"1","0"))/1</f>
        <v>0</v>
      </c>
      <c r="AC133">
        <f t="shared" ref="AC133:AC196" si="87">+(IF((G133=1)*AND(B133=4),"1","0"))/1</f>
        <v>0</v>
      </c>
      <c r="AD133">
        <f t="shared" ref="AD133:AD196" si="88">+(IF((I133=1)*AND(B133=4),"1","0"))/1</f>
        <v>0</v>
      </c>
      <c r="AE133">
        <f t="shared" ref="AE133:AE196" si="89">+(IF((K133=1)*AND(B133=4),"1","0"))/1</f>
        <v>0</v>
      </c>
      <c r="AF133" t="e">
        <f t="shared" ref="AF133:AF196" si="90">+(IF((M133&gt;0)*AND(B133=4),M133,"0"))/1</f>
        <v>#REF!</v>
      </c>
      <c r="AG133">
        <f t="shared" ref="AG133:AG196" si="91">+(IF((C133=1)*AND(B133=5),"1","0"))/1</f>
        <v>0</v>
      </c>
      <c r="AH133">
        <f t="shared" ref="AH133:AH196" si="92">+(IF((E133=1)*AND(B133=5),"1","0"))/1</f>
        <v>0</v>
      </c>
      <c r="AI133">
        <f t="shared" ref="AI133:AI196" si="93">+(IF((G133=1)*AND(B133=5),"1","0"))/1</f>
        <v>0</v>
      </c>
      <c r="AJ133">
        <f t="shared" ref="AJ133:AJ196" si="94">+(IF((I133=1)*AND(B133=5),"1","0"))/1</f>
        <v>0</v>
      </c>
      <c r="AK133">
        <f t="shared" ref="AK133:AK196" si="95">+(IF((K133=1)*AND(B133=5),"1","0"))/1</f>
        <v>0</v>
      </c>
      <c r="AL133" t="e">
        <f t="shared" ref="AL133:AL196" si="96">+(IF((M133&gt;0)*AND(B133=5),M133,"0"))/1</f>
        <v>#REF!</v>
      </c>
      <c r="AM133">
        <f t="shared" ref="AM133:AM196" si="97">+(IF((C133=1)*AND(B133=6),"1","0"))/1</f>
        <v>0</v>
      </c>
      <c r="AN133">
        <f t="shared" ref="AN133:AN196" si="98">+(IF((E133=1)*AND(B133=6),"1","0"))/1</f>
        <v>0</v>
      </c>
      <c r="AO133">
        <f t="shared" ref="AO133:AO196" si="99">+(IF((G133=1)*AND(B133=6),"1","0"))/1</f>
        <v>0</v>
      </c>
      <c r="AP133">
        <f t="shared" ref="AP133:AP196" si="100">+(IF((I133=1)*AND(B133=6),"1","0"))/1</f>
        <v>0</v>
      </c>
      <c r="AQ133">
        <f t="shared" ref="AQ133:AQ196" si="101">+(IF((K133=1)*AND(B133=6),"1","0"))/1</f>
        <v>0</v>
      </c>
      <c r="AR133" t="e">
        <f t="shared" ref="AR133:AR196" si="102">+(IF((M133&gt;0)*AND(B133=6),M133,"0"))/1</f>
        <v>#REF!</v>
      </c>
    </row>
    <row r="134" spans="1:44" x14ac:dyDescent="0.2">
      <c r="A134">
        <f>+COBERTURA!A138</f>
        <v>130</v>
      </c>
      <c r="B134">
        <f>+COBERTURA!B138</f>
        <v>3</v>
      </c>
      <c r="C134">
        <f>+COBERTURA!C138</f>
        <v>0</v>
      </c>
      <c r="D134">
        <f t="shared" ref="D134:D197" si="103">+(IF((C134=1)*AND(B134=1),"1","0"))/1</f>
        <v>0</v>
      </c>
      <c r="E134">
        <f>+COBERTURA!D138</f>
        <v>1</v>
      </c>
      <c r="F134">
        <f t="shared" ref="F134:F197" si="104">+(IF((E134=1)*AND(B134=1),"1","0"))/1</f>
        <v>0</v>
      </c>
      <c r="G134">
        <f>+COBERTURA!E138</f>
        <v>0</v>
      </c>
      <c r="H134">
        <f t="shared" ref="H134:H197" si="105">+(IF((G134=1)*AND(B134=1),"1","0"))/1</f>
        <v>0</v>
      </c>
      <c r="I134">
        <f>+COBERTURA!F138</f>
        <v>0</v>
      </c>
      <c r="J134">
        <f t="shared" ref="J134:J197" si="106">+(IF((I134=1)*AND(B134=1),"1","0"))/1</f>
        <v>0</v>
      </c>
      <c r="K134">
        <f>+COBERTURA!G138</f>
        <v>0</v>
      </c>
      <c r="L134">
        <f t="shared" ref="L134:L197" si="107">+(IF((K134=1)*AND(B134=1),"1","0"))/1</f>
        <v>0</v>
      </c>
      <c r="M134" t="e">
        <f>+COBERTURA!H138</f>
        <v>#REF!</v>
      </c>
      <c r="N134" t="e">
        <f t="shared" si="72"/>
        <v>#REF!</v>
      </c>
      <c r="O134">
        <f t="shared" si="73"/>
        <v>0</v>
      </c>
      <c r="P134">
        <f t="shared" si="74"/>
        <v>0</v>
      </c>
      <c r="Q134">
        <f t="shared" si="75"/>
        <v>0</v>
      </c>
      <c r="R134">
        <f t="shared" si="76"/>
        <v>0</v>
      </c>
      <c r="S134">
        <f t="shared" si="77"/>
        <v>0</v>
      </c>
      <c r="T134" t="e">
        <f t="shared" si="78"/>
        <v>#REF!</v>
      </c>
      <c r="U134">
        <f t="shared" si="79"/>
        <v>0</v>
      </c>
      <c r="V134">
        <f t="shared" si="80"/>
        <v>1</v>
      </c>
      <c r="W134">
        <f t="shared" si="81"/>
        <v>0</v>
      </c>
      <c r="X134">
        <f t="shared" si="82"/>
        <v>0</v>
      </c>
      <c r="Y134">
        <f t="shared" si="83"/>
        <v>0</v>
      </c>
      <c r="Z134" t="e">
        <f t="shared" si="84"/>
        <v>#REF!</v>
      </c>
      <c r="AA134">
        <f t="shared" si="85"/>
        <v>0</v>
      </c>
      <c r="AB134">
        <f t="shared" si="86"/>
        <v>0</v>
      </c>
      <c r="AC134">
        <f t="shared" si="87"/>
        <v>0</v>
      </c>
      <c r="AD134">
        <f t="shared" si="88"/>
        <v>0</v>
      </c>
      <c r="AE134">
        <f t="shared" si="89"/>
        <v>0</v>
      </c>
      <c r="AF134" t="e">
        <f t="shared" si="90"/>
        <v>#REF!</v>
      </c>
      <c r="AG134">
        <f t="shared" si="91"/>
        <v>0</v>
      </c>
      <c r="AH134">
        <f t="shared" si="92"/>
        <v>0</v>
      </c>
      <c r="AI134">
        <f t="shared" si="93"/>
        <v>0</v>
      </c>
      <c r="AJ134">
        <f t="shared" si="94"/>
        <v>0</v>
      </c>
      <c r="AK134">
        <f t="shared" si="95"/>
        <v>0</v>
      </c>
      <c r="AL134" t="e">
        <f t="shared" si="96"/>
        <v>#REF!</v>
      </c>
      <c r="AM134">
        <f t="shared" si="97"/>
        <v>0</v>
      </c>
      <c r="AN134">
        <f t="shared" si="98"/>
        <v>0</v>
      </c>
      <c r="AO134">
        <f t="shared" si="99"/>
        <v>0</v>
      </c>
      <c r="AP134">
        <f t="shared" si="100"/>
        <v>0</v>
      </c>
      <c r="AQ134">
        <f t="shared" si="101"/>
        <v>0</v>
      </c>
      <c r="AR134" t="e">
        <f t="shared" si="102"/>
        <v>#REF!</v>
      </c>
    </row>
    <row r="135" spans="1:44" x14ac:dyDescent="0.2">
      <c r="A135">
        <f>+COBERTURA!A139</f>
        <v>131</v>
      </c>
      <c r="B135">
        <f>+COBERTURA!B139</f>
        <v>1</v>
      </c>
      <c r="C135">
        <f>+COBERTURA!C139</f>
        <v>1</v>
      </c>
      <c r="D135">
        <f t="shared" si="103"/>
        <v>1</v>
      </c>
      <c r="E135">
        <f>+COBERTURA!D139</f>
        <v>0</v>
      </c>
      <c r="F135">
        <f t="shared" si="104"/>
        <v>0</v>
      </c>
      <c r="G135">
        <f>+COBERTURA!E139</f>
        <v>0</v>
      </c>
      <c r="H135">
        <f t="shared" si="105"/>
        <v>0</v>
      </c>
      <c r="I135">
        <f>+COBERTURA!F139</f>
        <v>0</v>
      </c>
      <c r="J135">
        <f t="shared" si="106"/>
        <v>0</v>
      </c>
      <c r="K135">
        <f>+COBERTURA!G139</f>
        <v>0</v>
      </c>
      <c r="L135">
        <f t="shared" si="107"/>
        <v>0</v>
      </c>
      <c r="M135" t="e">
        <f>+COBERTURA!H139</f>
        <v>#REF!</v>
      </c>
      <c r="N135" t="e">
        <f t="shared" si="72"/>
        <v>#REF!</v>
      </c>
      <c r="O135">
        <f t="shared" si="73"/>
        <v>0</v>
      </c>
      <c r="P135">
        <f t="shared" si="74"/>
        <v>0</v>
      </c>
      <c r="Q135">
        <f t="shared" si="75"/>
        <v>0</v>
      </c>
      <c r="R135">
        <f t="shared" si="76"/>
        <v>0</v>
      </c>
      <c r="S135">
        <f t="shared" si="77"/>
        <v>0</v>
      </c>
      <c r="T135" t="e">
        <f t="shared" si="78"/>
        <v>#REF!</v>
      </c>
      <c r="U135">
        <f t="shared" si="79"/>
        <v>0</v>
      </c>
      <c r="V135">
        <f t="shared" si="80"/>
        <v>0</v>
      </c>
      <c r="W135">
        <f t="shared" si="81"/>
        <v>0</v>
      </c>
      <c r="X135">
        <f t="shared" si="82"/>
        <v>0</v>
      </c>
      <c r="Y135">
        <f t="shared" si="83"/>
        <v>0</v>
      </c>
      <c r="Z135" t="e">
        <f t="shared" si="84"/>
        <v>#REF!</v>
      </c>
      <c r="AA135">
        <f t="shared" si="85"/>
        <v>0</v>
      </c>
      <c r="AB135">
        <f t="shared" si="86"/>
        <v>0</v>
      </c>
      <c r="AC135">
        <f t="shared" si="87"/>
        <v>0</v>
      </c>
      <c r="AD135">
        <f t="shared" si="88"/>
        <v>0</v>
      </c>
      <c r="AE135">
        <f t="shared" si="89"/>
        <v>0</v>
      </c>
      <c r="AF135" t="e">
        <f t="shared" si="90"/>
        <v>#REF!</v>
      </c>
      <c r="AG135">
        <f t="shared" si="91"/>
        <v>0</v>
      </c>
      <c r="AH135">
        <f t="shared" si="92"/>
        <v>0</v>
      </c>
      <c r="AI135">
        <f t="shared" si="93"/>
        <v>0</v>
      </c>
      <c r="AJ135">
        <f t="shared" si="94"/>
        <v>0</v>
      </c>
      <c r="AK135">
        <f t="shared" si="95"/>
        <v>0</v>
      </c>
      <c r="AL135" t="e">
        <f t="shared" si="96"/>
        <v>#REF!</v>
      </c>
      <c r="AM135">
        <f t="shared" si="97"/>
        <v>0</v>
      </c>
      <c r="AN135">
        <f t="shared" si="98"/>
        <v>0</v>
      </c>
      <c r="AO135">
        <f t="shared" si="99"/>
        <v>0</v>
      </c>
      <c r="AP135">
        <f t="shared" si="100"/>
        <v>0</v>
      </c>
      <c r="AQ135">
        <f t="shared" si="101"/>
        <v>0</v>
      </c>
      <c r="AR135" t="e">
        <f t="shared" si="102"/>
        <v>#REF!</v>
      </c>
    </row>
    <row r="136" spans="1:44" x14ac:dyDescent="0.2">
      <c r="A136">
        <f>+COBERTURA!A140</f>
        <v>132</v>
      </c>
      <c r="B136">
        <f>+COBERTURA!B140</f>
        <v>1</v>
      </c>
      <c r="C136">
        <f>+COBERTURA!C140</f>
        <v>1</v>
      </c>
      <c r="D136">
        <f t="shared" si="103"/>
        <v>1</v>
      </c>
      <c r="E136">
        <f>+COBERTURA!D140</f>
        <v>0</v>
      </c>
      <c r="F136">
        <f t="shared" si="104"/>
        <v>0</v>
      </c>
      <c r="G136">
        <f>+COBERTURA!E140</f>
        <v>0</v>
      </c>
      <c r="H136">
        <f t="shared" si="105"/>
        <v>0</v>
      </c>
      <c r="I136">
        <f>+COBERTURA!F140</f>
        <v>0</v>
      </c>
      <c r="J136">
        <f t="shared" si="106"/>
        <v>0</v>
      </c>
      <c r="K136">
        <f>+COBERTURA!G140</f>
        <v>0</v>
      </c>
      <c r="L136">
        <f t="shared" si="107"/>
        <v>0</v>
      </c>
      <c r="M136" t="e">
        <f>+COBERTURA!H140</f>
        <v>#REF!</v>
      </c>
      <c r="N136" t="e">
        <f t="shared" si="72"/>
        <v>#REF!</v>
      </c>
      <c r="O136">
        <f t="shared" si="73"/>
        <v>0</v>
      </c>
      <c r="P136">
        <f t="shared" si="74"/>
        <v>0</v>
      </c>
      <c r="Q136">
        <f t="shared" si="75"/>
        <v>0</v>
      </c>
      <c r="R136">
        <f t="shared" si="76"/>
        <v>0</v>
      </c>
      <c r="S136">
        <f t="shared" si="77"/>
        <v>0</v>
      </c>
      <c r="T136" t="e">
        <f t="shared" si="78"/>
        <v>#REF!</v>
      </c>
      <c r="U136">
        <f t="shared" si="79"/>
        <v>0</v>
      </c>
      <c r="V136">
        <f t="shared" si="80"/>
        <v>0</v>
      </c>
      <c r="W136">
        <f t="shared" si="81"/>
        <v>0</v>
      </c>
      <c r="X136">
        <f t="shared" si="82"/>
        <v>0</v>
      </c>
      <c r="Y136">
        <f t="shared" si="83"/>
        <v>0</v>
      </c>
      <c r="Z136" t="e">
        <f t="shared" si="84"/>
        <v>#REF!</v>
      </c>
      <c r="AA136">
        <f t="shared" si="85"/>
        <v>0</v>
      </c>
      <c r="AB136">
        <f t="shared" si="86"/>
        <v>0</v>
      </c>
      <c r="AC136">
        <f t="shared" si="87"/>
        <v>0</v>
      </c>
      <c r="AD136">
        <f t="shared" si="88"/>
        <v>0</v>
      </c>
      <c r="AE136">
        <f t="shared" si="89"/>
        <v>0</v>
      </c>
      <c r="AF136" t="e">
        <f t="shared" si="90"/>
        <v>#REF!</v>
      </c>
      <c r="AG136">
        <f t="shared" si="91"/>
        <v>0</v>
      </c>
      <c r="AH136">
        <f t="shared" si="92"/>
        <v>0</v>
      </c>
      <c r="AI136">
        <f t="shared" si="93"/>
        <v>0</v>
      </c>
      <c r="AJ136">
        <f t="shared" si="94"/>
        <v>0</v>
      </c>
      <c r="AK136">
        <f t="shared" si="95"/>
        <v>0</v>
      </c>
      <c r="AL136" t="e">
        <f t="shared" si="96"/>
        <v>#REF!</v>
      </c>
      <c r="AM136">
        <f t="shared" si="97"/>
        <v>0</v>
      </c>
      <c r="AN136">
        <f t="shared" si="98"/>
        <v>0</v>
      </c>
      <c r="AO136">
        <f t="shared" si="99"/>
        <v>0</v>
      </c>
      <c r="AP136">
        <f t="shared" si="100"/>
        <v>0</v>
      </c>
      <c r="AQ136">
        <f t="shared" si="101"/>
        <v>0</v>
      </c>
      <c r="AR136" t="e">
        <f t="shared" si="102"/>
        <v>#REF!</v>
      </c>
    </row>
    <row r="137" spans="1:44" x14ac:dyDescent="0.2">
      <c r="A137">
        <f>+COBERTURA!A141</f>
        <v>133</v>
      </c>
      <c r="B137">
        <f>+COBERTURA!B141</f>
        <v>1</v>
      </c>
      <c r="C137">
        <f>+COBERTURA!C141</f>
        <v>1</v>
      </c>
      <c r="D137">
        <f t="shared" si="103"/>
        <v>1</v>
      </c>
      <c r="E137">
        <f>+COBERTURA!D141</f>
        <v>0</v>
      </c>
      <c r="F137">
        <f t="shared" si="104"/>
        <v>0</v>
      </c>
      <c r="G137">
        <f>+COBERTURA!E141</f>
        <v>0</v>
      </c>
      <c r="H137">
        <f t="shared" si="105"/>
        <v>0</v>
      </c>
      <c r="I137">
        <f>+COBERTURA!F141</f>
        <v>0</v>
      </c>
      <c r="J137">
        <f t="shared" si="106"/>
        <v>0</v>
      </c>
      <c r="K137">
        <f>+COBERTURA!G141</f>
        <v>0</v>
      </c>
      <c r="L137">
        <f t="shared" si="107"/>
        <v>0</v>
      </c>
      <c r="M137" t="e">
        <f>+COBERTURA!H141</f>
        <v>#REF!</v>
      </c>
      <c r="N137" t="e">
        <f t="shared" si="72"/>
        <v>#REF!</v>
      </c>
      <c r="O137">
        <f t="shared" si="73"/>
        <v>0</v>
      </c>
      <c r="P137">
        <f t="shared" si="74"/>
        <v>0</v>
      </c>
      <c r="Q137">
        <f t="shared" si="75"/>
        <v>0</v>
      </c>
      <c r="R137">
        <f t="shared" si="76"/>
        <v>0</v>
      </c>
      <c r="S137">
        <f t="shared" si="77"/>
        <v>0</v>
      </c>
      <c r="T137" t="e">
        <f t="shared" si="78"/>
        <v>#REF!</v>
      </c>
      <c r="U137">
        <f t="shared" si="79"/>
        <v>0</v>
      </c>
      <c r="V137">
        <f t="shared" si="80"/>
        <v>0</v>
      </c>
      <c r="W137">
        <f t="shared" si="81"/>
        <v>0</v>
      </c>
      <c r="X137">
        <f t="shared" si="82"/>
        <v>0</v>
      </c>
      <c r="Y137">
        <f t="shared" si="83"/>
        <v>0</v>
      </c>
      <c r="Z137" t="e">
        <f t="shared" si="84"/>
        <v>#REF!</v>
      </c>
      <c r="AA137">
        <f t="shared" si="85"/>
        <v>0</v>
      </c>
      <c r="AB137">
        <f t="shared" si="86"/>
        <v>0</v>
      </c>
      <c r="AC137">
        <f t="shared" si="87"/>
        <v>0</v>
      </c>
      <c r="AD137">
        <f t="shared" si="88"/>
        <v>0</v>
      </c>
      <c r="AE137">
        <f t="shared" si="89"/>
        <v>0</v>
      </c>
      <c r="AF137" t="e">
        <f t="shared" si="90"/>
        <v>#REF!</v>
      </c>
      <c r="AG137">
        <f t="shared" si="91"/>
        <v>0</v>
      </c>
      <c r="AH137">
        <f t="shared" si="92"/>
        <v>0</v>
      </c>
      <c r="AI137">
        <f t="shared" si="93"/>
        <v>0</v>
      </c>
      <c r="AJ137">
        <f t="shared" si="94"/>
        <v>0</v>
      </c>
      <c r="AK137">
        <f t="shared" si="95"/>
        <v>0</v>
      </c>
      <c r="AL137" t="e">
        <f t="shared" si="96"/>
        <v>#REF!</v>
      </c>
      <c r="AM137">
        <f t="shared" si="97"/>
        <v>0</v>
      </c>
      <c r="AN137">
        <f t="shared" si="98"/>
        <v>0</v>
      </c>
      <c r="AO137">
        <f t="shared" si="99"/>
        <v>0</v>
      </c>
      <c r="AP137">
        <f t="shared" si="100"/>
        <v>0</v>
      </c>
      <c r="AQ137">
        <f t="shared" si="101"/>
        <v>0</v>
      </c>
      <c r="AR137" t="e">
        <f t="shared" si="102"/>
        <v>#REF!</v>
      </c>
    </row>
    <row r="138" spans="1:44" x14ac:dyDescent="0.2">
      <c r="A138">
        <f>+COBERTURA!A142</f>
        <v>134</v>
      </c>
      <c r="B138">
        <f>+COBERTURA!B142</f>
        <v>1</v>
      </c>
      <c r="C138">
        <f>+COBERTURA!C142</f>
        <v>1</v>
      </c>
      <c r="D138">
        <f t="shared" si="103"/>
        <v>1</v>
      </c>
      <c r="E138">
        <f>+COBERTURA!D142</f>
        <v>0</v>
      </c>
      <c r="F138">
        <f t="shared" si="104"/>
        <v>0</v>
      </c>
      <c r="G138">
        <f>+COBERTURA!E142</f>
        <v>0</v>
      </c>
      <c r="H138">
        <f t="shared" si="105"/>
        <v>0</v>
      </c>
      <c r="I138">
        <f>+COBERTURA!F142</f>
        <v>0</v>
      </c>
      <c r="J138">
        <f t="shared" si="106"/>
        <v>0</v>
      </c>
      <c r="K138">
        <f>+COBERTURA!G142</f>
        <v>0</v>
      </c>
      <c r="L138">
        <f t="shared" si="107"/>
        <v>0</v>
      </c>
      <c r="M138" t="e">
        <f>+COBERTURA!H142</f>
        <v>#REF!</v>
      </c>
      <c r="N138" t="e">
        <f t="shared" si="72"/>
        <v>#REF!</v>
      </c>
      <c r="O138">
        <f t="shared" si="73"/>
        <v>0</v>
      </c>
      <c r="P138">
        <f t="shared" si="74"/>
        <v>0</v>
      </c>
      <c r="Q138">
        <f t="shared" si="75"/>
        <v>0</v>
      </c>
      <c r="R138">
        <f t="shared" si="76"/>
        <v>0</v>
      </c>
      <c r="S138">
        <f t="shared" si="77"/>
        <v>0</v>
      </c>
      <c r="T138" t="e">
        <f t="shared" si="78"/>
        <v>#REF!</v>
      </c>
      <c r="U138">
        <f t="shared" si="79"/>
        <v>0</v>
      </c>
      <c r="V138">
        <f t="shared" si="80"/>
        <v>0</v>
      </c>
      <c r="W138">
        <f t="shared" si="81"/>
        <v>0</v>
      </c>
      <c r="X138">
        <f t="shared" si="82"/>
        <v>0</v>
      </c>
      <c r="Y138">
        <f t="shared" si="83"/>
        <v>0</v>
      </c>
      <c r="Z138" t="e">
        <f t="shared" si="84"/>
        <v>#REF!</v>
      </c>
      <c r="AA138">
        <f t="shared" si="85"/>
        <v>0</v>
      </c>
      <c r="AB138">
        <f t="shared" si="86"/>
        <v>0</v>
      </c>
      <c r="AC138">
        <f t="shared" si="87"/>
        <v>0</v>
      </c>
      <c r="AD138">
        <f t="shared" si="88"/>
        <v>0</v>
      </c>
      <c r="AE138">
        <f t="shared" si="89"/>
        <v>0</v>
      </c>
      <c r="AF138" t="e">
        <f t="shared" si="90"/>
        <v>#REF!</v>
      </c>
      <c r="AG138">
        <f t="shared" si="91"/>
        <v>0</v>
      </c>
      <c r="AH138">
        <f t="shared" si="92"/>
        <v>0</v>
      </c>
      <c r="AI138">
        <f t="shared" si="93"/>
        <v>0</v>
      </c>
      <c r="AJ138">
        <f t="shared" si="94"/>
        <v>0</v>
      </c>
      <c r="AK138">
        <f t="shared" si="95"/>
        <v>0</v>
      </c>
      <c r="AL138" t="e">
        <f t="shared" si="96"/>
        <v>#REF!</v>
      </c>
      <c r="AM138">
        <f t="shared" si="97"/>
        <v>0</v>
      </c>
      <c r="AN138">
        <f t="shared" si="98"/>
        <v>0</v>
      </c>
      <c r="AO138">
        <f t="shared" si="99"/>
        <v>0</v>
      </c>
      <c r="AP138">
        <f t="shared" si="100"/>
        <v>0</v>
      </c>
      <c r="AQ138">
        <f t="shared" si="101"/>
        <v>0</v>
      </c>
      <c r="AR138" t="e">
        <f t="shared" si="102"/>
        <v>#REF!</v>
      </c>
    </row>
    <row r="139" spans="1:44" x14ac:dyDescent="0.2">
      <c r="A139">
        <f>+COBERTURA!A143</f>
        <v>135</v>
      </c>
      <c r="B139">
        <f>+COBERTURA!B143</f>
        <v>1</v>
      </c>
      <c r="C139">
        <f>+COBERTURA!C143</f>
        <v>1</v>
      </c>
      <c r="D139">
        <f t="shared" si="103"/>
        <v>1</v>
      </c>
      <c r="E139">
        <f>+COBERTURA!D143</f>
        <v>0</v>
      </c>
      <c r="F139">
        <f t="shared" si="104"/>
        <v>0</v>
      </c>
      <c r="G139">
        <f>+COBERTURA!E143</f>
        <v>0</v>
      </c>
      <c r="H139">
        <f t="shared" si="105"/>
        <v>0</v>
      </c>
      <c r="I139">
        <f>+COBERTURA!F143</f>
        <v>0</v>
      </c>
      <c r="J139">
        <f t="shared" si="106"/>
        <v>0</v>
      </c>
      <c r="K139">
        <f>+COBERTURA!G143</f>
        <v>0</v>
      </c>
      <c r="L139">
        <f t="shared" si="107"/>
        <v>0</v>
      </c>
      <c r="M139" t="e">
        <f>+COBERTURA!H143</f>
        <v>#REF!</v>
      </c>
      <c r="N139" t="e">
        <f t="shared" si="72"/>
        <v>#REF!</v>
      </c>
      <c r="O139">
        <f t="shared" si="73"/>
        <v>0</v>
      </c>
      <c r="P139">
        <f t="shared" si="74"/>
        <v>0</v>
      </c>
      <c r="Q139">
        <f t="shared" si="75"/>
        <v>0</v>
      </c>
      <c r="R139">
        <f t="shared" si="76"/>
        <v>0</v>
      </c>
      <c r="S139">
        <f t="shared" si="77"/>
        <v>0</v>
      </c>
      <c r="T139" t="e">
        <f t="shared" si="78"/>
        <v>#REF!</v>
      </c>
      <c r="U139">
        <f t="shared" si="79"/>
        <v>0</v>
      </c>
      <c r="V139">
        <f t="shared" si="80"/>
        <v>0</v>
      </c>
      <c r="W139">
        <f t="shared" si="81"/>
        <v>0</v>
      </c>
      <c r="X139">
        <f t="shared" si="82"/>
        <v>0</v>
      </c>
      <c r="Y139">
        <f t="shared" si="83"/>
        <v>0</v>
      </c>
      <c r="Z139" t="e">
        <f t="shared" si="84"/>
        <v>#REF!</v>
      </c>
      <c r="AA139">
        <f t="shared" si="85"/>
        <v>0</v>
      </c>
      <c r="AB139">
        <f t="shared" si="86"/>
        <v>0</v>
      </c>
      <c r="AC139">
        <f t="shared" si="87"/>
        <v>0</v>
      </c>
      <c r="AD139">
        <f t="shared" si="88"/>
        <v>0</v>
      </c>
      <c r="AE139">
        <f t="shared" si="89"/>
        <v>0</v>
      </c>
      <c r="AF139" t="e">
        <f t="shared" si="90"/>
        <v>#REF!</v>
      </c>
      <c r="AG139">
        <f t="shared" si="91"/>
        <v>0</v>
      </c>
      <c r="AH139">
        <f t="shared" si="92"/>
        <v>0</v>
      </c>
      <c r="AI139">
        <f t="shared" si="93"/>
        <v>0</v>
      </c>
      <c r="AJ139">
        <f t="shared" si="94"/>
        <v>0</v>
      </c>
      <c r="AK139">
        <f t="shared" si="95"/>
        <v>0</v>
      </c>
      <c r="AL139" t="e">
        <f t="shared" si="96"/>
        <v>#REF!</v>
      </c>
      <c r="AM139">
        <f t="shared" si="97"/>
        <v>0</v>
      </c>
      <c r="AN139">
        <f t="shared" si="98"/>
        <v>0</v>
      </c>
      <c r="AO139">
        <f t="shared" si="99"/>
        <v>0</v>
      </c>
      <c r="AP139">
        <f t="shared" si="100"/>
        <v>0</v>
      </c>
      <c r="AQ139">
        <f t="shared" si="101"/>
        <v>0</v>
      </c>
      <c r="AR139" t="e">
        <f t="shared" si="102"/>
        <v>#REF!</v>
      </c>
    </row>
    <row r="140" spans="1:44" x14ac:dyDescent="0.2">
      <c r="A140">
        <f>+COBERTURA!A144</f>
        <v>136</v>
      </c>
      <c r="B140">
        <f>+COBERTURA!B144</f>
        <v>1</v>
      </c>
      <c r="C140">
        <f>+COBERTURA!C144</f>
        <v>1</v>
      </c>
      <c r="D140">
        <f t="shared" si="103"/>
        <v>1</v>
      </c>
      <c r="E140">
        <f>+COBERTURA!D144</f>
        <v>0</v>
      </c>
      <c r="F140">
        <f t="shared" si="104"/>
        <v>0</v>
      </c>
      <c r="G140">
        <f>+COBERTURA!E144</f>
        <v>0</v>
      </c>
      <c r="H140">
        <f t="shared" si="105"/>
        <v>0</v>
      </c>
      <c r="I140">
        <f>+COBERTURA!F144</f>
        <v>0</v>
      </c>
      <c r="J140">
        <f t="shared" si="106"/>
        <v>0</v>
      </c>
      <c r="K140">
        <f>+COBERTURA!G144</f>
        <v>0</v>
      </c>
      <c r="L140">
        <f t="shared" si="107"/>
        <v>0</v>
      </c>
      <c r="M140" t="e">
        <f>+COBERTURA!H144</f>
        <v>#REF!</v>
      </c>
      <c r="N140" t="e">
        <f t="shared" si="72"/>
        <v>#REF!</v>
      </c>
      <c r="O140">
        <f t="shared" si="73"/>
        <v>0</v>
      </c>
      <c r="P140">
        <f t="shared" si="74"/>
        <v>0</v>
      </c>
      <c r="Q140">
        <f t="shared" si="75"/>
        <v>0</v>
      </c>
      <c r="R140">
        <f t="shared" si="76"/>
        <v>0</v>
      </c>
      <c r="S140">
        <f t="shared" si="77"/>
        <v>0</v>
      </c>
      <c r="T140" t="e">
        <f t="shared" si="78"/>
        <v>#REF!</v>
      </c>
      <c r="U140">
        <f t="shared" si="79"/>
        <v>0</v>
      </c>
      <c r="V140">
        <f t="shared" si="80"/>
        <v>0</v>
      </c>
      <c r="W140">
        <f t="shared" si="81"/>
        <v>0</v>
      </c>
      <c r="X140">
        <f t="shared" si="82"/>
        <v>0</v>
      </c>
      <c r="Y140">
        <f t="shared" si="83"/>
        <v>0</v>
      </c>
      <c r="Z140" t="e">
        <f t="shared" si="84"/>
        <v>#REF!</v>
      </c>
      <c r="AA140">
        <f t="shared" si="85"/>
        <v>0</v>
      </c>
      <c r="AB140">
        <f t="shared" si="86"/>
        <v>0</v>
      </c>
      <c r="AC140">
        <f t="shared" si="87"/>
        <v>0</v>
      </c>
      <c r="AD140">
        <f t="shared" si="88"/>
        <v>0</v>
      </c>
      <c r="AE140">
        <f t="shared" si="89"/>
        <v>0</v>
      </c>
      <c r="AF140" t="e">
        <f t="shared" si="90"/>
        <v>#REF!</v>
      </c>
      <c r="AG140">
        <f t="shared" si="91"/>
        <v>0</v>
      </c>
      <c r="AH140">
        <f t="shared" si="92"/>
        <v>0</v>
      </c>
      <c r="AI140">
        <f t="shared" si="93"/>
        <v>0</v>
      </c>
      <c r="AJ140">
        <f t="shared" si="94"/>
        <v>0</v>
      </c>
      <c r="AK140">
        <f t="shared" si="95"/>
        <v>0</v>
      </c>
      <c r="AL140" t="e">
        <f t="shared" si="96"/>
        <v>#REF!</v>
      </c>
      <c r="AM140">
        <f t="shared" si="97"/>
        <v>0</v>
      </c>
      <c r="AN140">
        <f t="shared" si="98"/>
        <v>0</v>
      </c>
      <c r="AO140">
        <f t="shared" si="99"/>
        <v>0</v>
      </c>
      <c r="AP140">
        <f t="shared" si="100"/>
        <v>0</v>
      </c>
      <c r="AQ140">
        <f t="shared" si="101"/>
        <v>0</v>
      </c>
      <c r="AR140" t="e">
        <f t="shared" si="102"/>
        <v>#REF!</v>
      </c>
    </row>
    <row r="141" spans="1:44" x14ac:dyDescent="0.2">
      <c r="A141">
        <f>+COBERTURA!A145</f>
        <v>137</v>
      </c>
      <c r="B141">
        <f>+COBERTURA!B145</f>
        <v>1</v>
      </c>
      <c r="C141">
        <f>+COBERTURA!C145</f>
        <v>1</v>
      </c>
      <c r="D141">
        <f t="shared" si="103"/>
        <v>1</v>
      </c>
      <c r="E141">
        <f>+COBERTURA!D145</f>
        <v>0</v>
      </c>
      <c r="F141">
        <f t="shared" si="104"/>
        <v>0</v>
      </c>
      <c r="G141">
        <f>+COBERTURA!E145</f>
        <v>0</v>
      </c>
      <c r="H141">
        <f t="shared" si="105"/>
        <v>0</v>
      </c>
      <c r="I141">
        <f>+COBERTURA!F145</f>
        <v>0</v>
      </c>
      <c r="J141">
        <f t="shared" si="106"/>
        <v>0</v>
      </c>
      <c r="K141">
        <f>+COBERTURA!G145</f>
        <v>0</v>
      </c>
      <c r="L141">
        <f t="shared" si="107"/>
        <v>0</v>
      </c>
      <c r="M141" t="e">
        <f>+COBERTURA!H145</f>
        <v>#REF!</v>
      </c>
      <c r="N141" t="e">
        <f t="shared" si="72"/>
        <v>#REF!</v>
      </c>
      <c r="O141">
        <f t="shared" si="73"/>
        <v>0</v>
      </c>
      <c r="P141">
        <f t="shared" si="74"/>
        <v>0</v>
      </c>
      <c r="Q141">
        <f t="shared" si="75"/>
        <v>0</v>
      </c>
      <c r="R141">
        <f t="shared" si="76"/>
        <v>0</v>
      </c>
      <c r="S141">
        <f t="shared" si="77"/>
        <v>0</v>
      </c>
      <c r="T141" t="e">
        <f t="shared" si="78"/>
        <v>#REF!</v>
      </c>
      <c r="U141">
        <f t="shared" si="79"/>
        <v>0</v>
      </c>
      <c r="V141">
        <f t="shared" si="80"/>
        <v>0</v>
      </c>
      <c r="W141">
        <f t="shared" si="81"/>
        <v>0</v>
      </c>
      <c r="X141">
        <f t="shared" si="82"/>
        <v>0</v>
      </c>
      <c r="Y141">
        <f t="shared" si="83"/>
        <v>0</v>
      </c>
      <c r="Z141" t="e">
        <f t="shared" si="84"/>
        <v>#REF!</v>
      </c>
      <c r="AA141">
        <f t="shared" si="85"/>
        <v>0</v>
      </c>
      <c r="AB141">
        <f t="shared" si="86"/>
        <v>0</v>
      </c>
      <c r="AC141">
        <f t="shared" si="87"/>
        <v>0</v>
      </c>
      <c r="AD141">
        <f t="shared" si="88"/>
        <v>0</v>
      </c>
      <c r="AE141">
        <f t="shared" si="89"/>
        <v>0</v>
      </c>
      <c r="AF141" t="e">
        <f t="shared" si="90"/>
        <v>#REF!</v>
      </c>
      <c r="AG141">
        <f t="shared" si="91"/>
        <v>0</v>
      </c>
      <c r="AH141">
        <f t="shared" si="92"/>
        <v>0</v>
      </c>
      <c r="AI141">
        <f t="shared" si="93"/>
        <v>0</v>
      </c>
      <c r="AJ141">
        <f t="shared" si="94"/>
        <v>0</v>
      </c>
      <c r="AK141">
        <f t="shared" si="95"/>
        <v>0</v>
      </c>
      <c r="AL141" t="e">
        <f t="shared" si="96"/>
        <v>#REF!</v>
      </c>
      <c r="AM141">
        <f t="shared" si="97"/>
        <v>0</v>
      </c>
      <c r="AN141">
        <f t="shared" si="98"/>
        <v>0</v>
      </c>
      <c r="AO141">
        <f t="shared" si="99"/>
        <v>0</v>
      </c>
      <c r="AP141">
        <f t="shared" si="100"/>
        <v>0</v>
      </c>
      <c r="AQ141">
        <f t="shared" si="101"/>
        <v>0</v>
      </c>
      <c r="AR141" t="e">
        <f t="shared" si="102"/>
        <v>#REF!</v>
      </c>
    </row>
    <row r="142" spans="1:44" x14ac:dyDescent="0.2">
      <c r="A142">
        <f>+COBERTURA!A146</f>
        <v>138</v>
      </c>
      <c r="B142">
        <f>+COBERTURA!B146</f>
        <v>1</v>
      </c>
      <c r="C142">
        <f>+COBERTURA!C146</f>
        <v>0</v>
      </c>
      <c r="D142">
        <f t="shared" si="103"/>
        <v>0</v>
      </c>
      <c r="E142">
        <f>+COBERTURA!D146</f>
        <v>1</v>
      </c>
      <c r="F142">
        <f t="shared" si="104"/>
        <v>1</v>
      </c>
      <c r="G142">
        <f>+COBERTURA!E146</f>
        <v>0</v>
      </c>
      <c r="H142">
        <f t="shared" si="105"/>
        <v>0</v>
      </c>
      <c r="I142">
        <f>+COBERTURA!F146</f>
        <v>0</v>
      </c>
      <c r="J142">
        <f t="shared" si="106"/>
        <v>0</v>
      </c>
      <c r="K142">
        <f>+COBERTURA!G146</f>
        <v>0</v>
      </c>
      <c r="L142">
        <f t="shared" si="107"/>
        <v>0</v>
      </c>
      <c r="M142" t="e">
        <f>+COBERTURA!H146</f>
        <v>#REF!</v>
      </c>
      <c r="N142" t="e">
        <f t="shared" si="72"/>
        <v>#REF!</v>
      </c>
      <c r="O142">
        <f t="shared" si="73"/>
        <v>0</v>
      </c>
      <c r="P142">
        <f t="shared" si="74"/>
        <v>0</v>
      </c>
      <c r="Q142">
        <f t="shared" si="75"/>
        <v>0</v>
      </c>
      <c r="R142">
        <f t="shared" si="76"/>
        <v>0</v>
      </c>
      <c r="S142">
        <f t="shared" si="77"/>
        <v>0</v>
      </c>
      <c r="T142" t="e">
        <f t="shared" si="78"/>
        <v>#REF!</v>
      </c>
      <c r="U142">
        <f t="shared" si="79"/>
        <v>0</v>
      </c>
      <c r="V142">
        <f t="shared" si="80"/>
        <v>0</v>
      </c>
      <c r="W142">
        <f t="shared" si="81"/>
        <v>0</v>
      </c>
      <c r="X142">
        <f t="shared" si="82"/>
        <v>0</v>
      </c>
      <c r="Y142">
        <f t="shared" si="83"/>
        <v>0</v>
      </c>
      <c r="Z142" t="e">
        <f t="shared" si="84"/>
        <v>#REF!</v>
      </c>
      <c r="AA142">
        <f t="shared" si="85"/>
        <v>0</v>
      </c>
      <c r="AB142">
        <f t="shared" si="86"/>
        <v>0</v>
      </c>
      <c r="AC142">
        <f t="shared" si="87"/>
        <v>0</v>
      </c>
      <c r="AD142">
        <f t="shared" si="88"/>
        <v>0</v>
      </c>
      <c r="AE142">
        <f t="shared" si="89"/>
        <v>0</v>
      </c>
      <c r="AF142" t="e">
        <f t="shared" si="90"/>
        <v>#REF!</v>
      </c>
      <c r="AG142">
        <f t="shared" si="91"/>
        <v>0</v>
      </c>
      <c r="AH142">
        <f t="shared" si="92"/>
        <v>0</v>
      </c>
      <c r="AI142">
        <f t="shared" si="93"/>
        <v>0</v>
      </c>
      <c r="AJ142">
        <f t="shared" si="94"/>
        <v>0</v>
      </c>
      <c r="AK142">
        <f t="shared" si="95"/>
        <v>0</v>
      </c>
      <c r="AL142" t="e">
        <f t="shared" si="96"/>
        <v>#REF!</v>
      </c>
      <c r="AM142">
        <f t="shared" si="97"/>
        <v>0</v>
      </c>
      <c r="AN142">
        <f t="shared" si="98"/>
        <v>0</v>
      </c>
      <c r="AO142">
        <f t="shared" si="99"/>
        <v>0</v>
      </c>
      <c r="AP142">
        <f t="shared" si="100"/>
        <v>0</v>
      </c>
      <c r="AQ142">
        <f t="shared" si="101"/>
        <v>0</v>
      </c>
      <c r="AR142" t="e">
        <f t="shared" si="102"/>
        <v>#REF!</v>
      </c>
    </row>
    <row r="143" spans="1:44" x14ac:dyDescent="0.2">
      <c r="A143">
        <f>+COBERTURA!A147</f>
        <v>139</v>
      </c>
      <c r="B143">
        <f>+COBERTURA!B147</f>
        <v>1</v>
      </c>
      <c r="C143">
        <f>+COBERTURA!C147</f>
        <v>0</v>
      </c>
      <c r="D143">
        <f t="shared" si="103"/>
        <v>0</v>
      </c>
      <c r="E143">
        <f>+COBERTURA!D147</f>
        <v>1</v>
      </c>
      <c r="F143">
        <f t="shared" si="104"/>
        <v>1</v>
      </c>
      <c r="G143">
        <f>+COBERTURA!E147</f>
        <v>0</v>
      </c>
      <c r="H143">
        <f t="shared" si="105"/>
        <v>0</v>
      </c>
      <c r="I143">
        <f>+COBERTURA!F147</f>
        <v>0</v>
      </c>
      <c r="J143">
        <f t="shared" si="106"/>
        <v>0</v>
      </c>
      <c r="K143">
        <f>+COBERTURA!G147</f>
        <v>0</v>
      </c>
      <c r="L143">
        <f t="shared" si="107"/>
        <v>0</v>
      </c>
      <c r="M143" t="e">
        <f>+COBERTURA!H147</f>
        <v>#REF!</v>
      </c>
      <c r="N143" t="e">
        <f t="shared" si="72"/>
        <v>#REF!</v>
      </c>
      <c r="O143">
        <f t="shared" si="73"/>
        <v>0</v>
      </c>
      <c r="P143">
        <f t="shared" si="74"/>
        <v>0</v>
      </c>
      <c r="Q143">
        <f t="shared" si="75"/>
        <v>0</v>
      </c>
      <c r="R143">
        <f t="shared" si="76"/>
        <v>0</v>
      </c>
      <c r="S143">
        <f t="shared" si="77"/>
        <v>0</v>
      </c>
      <c r="T143" t="e">
        <f t="shared" si="78"/>
        <v>#REF!</v>
      </c>
      <c r="U143">
        <f t="shared" si="79"/>
        <v>0</v>
      </c>
      <c r="V143">
        <f t="shared" si="80"/>
        <v>0</v>
      </c>
      <c r="W143">
        <f t="shared" si="81"/>
        <v>0</v>
      </c>
      <c r="X143">
        <f t="shared" si="82"/>
        <v>0</v>
      </c>
      <c r="Y143">
        <f t="shared" si="83"/>
        <v>0</v>
      </c>
      <c r="Z143" t="e">
        <f t="shared" si="84"/>
        <v>#REF!</v>
      </c>
      <c r="AA143">
        <f t="shared" si="85"/>
        <v>0</v>
      </c>
      <c r="AB143">
        <f t="shared" si="86"/>
        <v>0</v>
      </c>
      <c r="AC143">
        <f t="shared" si="87"/>
        <v>0</v>
      </c>
      <c r="AD143">
        <f t="shared" si="88"/>
        <v>0</v>
      </c>
      <c r="AE143">
        <f t="shared" si="89"/>
        <v>0</v>
      </c>
      <c r="AF143" t="e">
        <f t="shared" si="90"/>
        <v>#REF!</v>
      </c>
      <c r="AG143">
        <f t="shared" si="91"/>
        <v>0</v>
      </c>
      <c r="AH143">
        <f t="shared" si="92"/>
        <v>0</v>
      </c>
      <c r="AI143">
        <f t="shared" si="93"/>
        <v>0</v>
      </c>
      <c r="AJ143">
        <f t="shared" si="94"/>
        <v>0</v>
      </c>
      <c r="AK143">
        <f t="shared" si="95"/>
        <v>0</v>
      </c>
      <c r="AL143" t="e">
        <f t="shared" si="96"/>
        <v>#REF!</v>
      </c>
      <c r="AM143">
        <f t="shared" si="97"/>
        <v>0</v>
      </c>
      <c r="AN143">
        <f t="shared" si="98"/>
        <v>0</v>
      </c>
      <c r="AO143">
        <f t="shared" si="99"/>
        <v>0</v>
      </c>
      <c r="AP143">
        <f t="shared" si="100"/>
        <v>0</v>
      </c>
      <c r="AQ143">
        <f t="shared" si="101"/>
        <v>0</v>
      </c>
      <c r="AR143" t="e">
        <f t="shared" si="102"/>
        <v>#REF!</v>
      </c>
    </row>
    <row r="144" spans="1:44" x14ac:dyDescent="0.2">
      <c r="A144">
        <f>+COBERTURA!A148</f>
        <v>140</v>
      </c>
      <c r="B144">
        <f>+COBERTURA!B148</f>
        <v>1</v>
      </c>
      <c r="C144">
        <f>+COBERTURA!C148</f>
        <v>0</v>
      </c>
      <c r="D144">
        <f t="shared" si="103"/>
        <v>0</v>
      </c>
      <c r="E144">
        <f>+COBERTURA!D148</f>
        <v>0</v>
      </c>
      <c r="F144">
        <f t="shared" si="104"/>
        <v>0</v>
      </c>
      <c r="G144">
        <f>+COBERTURA!E148</f>
        <v>1</v>
      </c>
      <c r="H144">
        <f t="shared" si="105"/>
        <v>1</v>
      </c>
      <c r="I144">
        <f>+COBERTURA!F148</f>
        <v>0</v>
      </c>
      <c r="J144">
        <f t="shared" si="106"/>
        <v>0</v>
      </c>
      <c r="K144">
        <f>+COBERTURA!G148</f>
        <v>0</v>
      </c>
      <c r="L144">
        <f t="shared" si="107"/>
        <v>0</v>
      </c>
      <c r="M144" t="e">
        <f>+COBERTURA!H148</f>
        <v>#REF!</v>
      </c>
      <c r="N144" t="e">
        <f t="shared" si="72"/>
        <v>#REF!</v>
      </c>
      <c r="O144">
        <f t="shared" si="73"/>
        <v>0</v>
      </c>
      <c r="P144">
        <f t="shared" si="74"/>
        <v>0</v>
      </c>
      <c r="Q144">
        <f t="shared" si="75"/>
        <v>0</v>
      </c>
      <c r="R144">
        <f t="shared" si="76"/>
        <v>0</v>
      </c>
      <c r="S144">
        <f t="shared" si="77"/>
        <v>0</v>
      </c>
      <c r="T144" t="e">
        <f t="shared" si="78"/>
        <v>#REF!</v>
      </c>
      <c r="U144">
        <f t="shared" si="79"/>
        <v>0</v>
      </c>
      <c r="V144">
        <f t="shared" si="80"/>
        <v>0</v>
      </c>
      <c r="W144">
        <f t="shared" si="81"/>
        <v>0</v>
      </c>
      <c r="X144">
        <f t="shared" si="82"/>
        <v>0</v>
      </c>
      <c r="Y144">
        <f t="shared" si="83"/>
        <v>0</v>
      </c>
      <c r="Z144" t="e">
        <f t="shared" si="84"/>
        <v>#REF!</v>
      </c>
      <c r="AA144">
        <f t="shared" si="85"/>
        <v>0</v>
      </c>
      <c r="AB144">
        <f t="shared" si="86"/>
        <v>0</v>
      </c>
      <c r="AC144">
        <f t="shared" si="87"/>
        <v>0</v>
      </c>
      <c r="AD144">
        <f t="shared" si="88"/>
        <v>0</v>
      </c>
      <c r="AE144">
        <f t="shared" si="89"/>
        <v>0</v>
      </c>
      <c r="AF144" t="e">
        <f t="shared" si="90"/>
        <v>#REF!</v>
      </c>
      <c r="AG144">
        <f t="shared" si="91"/>
        <v>0</v>
      </c>
      <c r="AH144">
        <f t="shared" si="92"/>
        <v>0</v>
      </c>
      <c r="AI144">
        <f t="shared" si="93"/>
        <v>0</v>
      </c>
      <c r="AJ144">
        <f t="shared" si="94"/>
        <v>0</v>
      </c>
      <c r="AK144">
        <f t="shared" si="95"/>
        <v>0</v>
      </c>
      <c r="AL144" t="e">
        <f t="shared" si="96"/>
        <v>#REF!</v>
      </c>
      <c r="AM144">
        <f t="shared" si="97"/>
        <v>0</v>
      </c>
      <c r="AN144">
        <f t="shared" si="98"/>
        <v>0</v>
      </c>
      <c r="AO144">
        <f t="shared" si="99"/>
        <v>0</v>
      </c>
      <c r="AP144">
        <f t="shared" si="100"/>
        <v>0</v>
      </c>
      <c r="AQ144">
        <f t="shared" si="101"/>
        <v>0</v>
      </c>
      <c r="AR144" t="e">
        <f t="shared" si="102"/>
        <v>#REF!</v>
      </c>
    </row>
    <row r="145" spans="1:44" x14ac:dyDescent="0.2">
      <c r="A145">
        <f>+COBERTURA!A149</f>
        <v>141</v>
      </c>
      <c r="B145">
        <f>+COBERTURA!B149</f>
        <v>2</v>
      </c>
      <c r="C145">
        <f>+COBERTURA!C149</f>
        <v>0</v>
      </c>
      <c r="D145">
        <f t="shared" si="103"/>
        <v>0</v>
      </c>
      <c r="E145">
        <f>+COBERTURA!D149</f>
        <v>1</v>
      </c>
      <c r="F145">
        <f t="shared" si="104"/>
        <v>0</v>
      </c>
      <c r="G145">
        <f>+COBERTURA!E149</f>
        <v>0</v>
      </c>
      <c r="H145">
        <f t="shared" si="105"/>
        <v>0</v>
      </c>
      <c r="I145">
        <f>+COBERTURA!F149</f>
        <v>0</v>
      </c>
      <c r="J145">
        <f t="shared" si="106"/>
        <v>0</v>
      </c>
      <c r="K145">
        <f>+COBERTURA!G149</f>
        <v>0</v>
      </c>
      <c r="L145">
        <f t="shared" si="107"/>
        <v>0</v>
      </c>
      <c r="M145" t="e">
        <f>+COBERTURA!H149</f>
        <v>#REF!</v>
      </c>
      <c r="N145" t="e">
        <f t="shared" si="72"/>
        <v>#REF!</v>
      </c>
      <c r="O145">
        <f t="shared" si="73"/>
        <v>0</v>
      </c>
      <c r="P145">
        <f t="shared" si="74"/>
        <v>1</v>
      </c>
      <c r="Q145">
        <f t="shared" si="75"/>
        <v>0</v>
      </c>
      <c r="R145">
        <f t="shared" si="76"/>
        <v>0</v>
      </c>
      <c r="S145">
        <f t="shared" si="77"/>
        <v>0</v>
      </c>
      <c r="T145" t="e">
        <f t="shared" si="78"/>
        <v>#REF!</v>
      </c>
      <c r="U145">
        <f t="shared" si="79"/>
        <v>0</v>
      </c>
      <c r="V145">
        <f t="shared" si="80"/>
        <v>0</v>
      </c>
      <c r="W145">
        <f t="shared" si="81"/>
        <v>0</v>
      </c>
      <c r="X145">
        <f t="shared" si="82"/>
        <v>0</v>
      </c>
      <c r="Y145">
        <f t="shared" si="83"/>
        <v>0</v>
      </c>
      <c r="Z145" t="e">
        <f t="shared" si="84"/>
        <v>#REF!</v>
      </c>
      <c r="AA145">
        <f t="shared" si="85"/>
        <v>0</v>
      </c>
      <c r="AB145">
        <f t="shared" si="86"/>
        <v>0</v>
      </c>
      <c r="AC145">
        <f t="shared" si="87"/>
        <v>0</v>
      </c>
      <c r="AD145">
        <f t="shared" si="88"/>
        <v>0</v>
      </c>
      <c r="AE145">
        <f t="shared" si="89"/>
        <v>0</v>
      </c>
      <c r="AF145" t="e">
        <f t="shared" si="90"/>
        <v>#REF!</v>
      </c>
      <c r="AG145">
        <f t="shared" si="91"/>
        <v>0</v>
      </c>
      <c r="AH145">
        <f t="shared" si="92"/>
        <v>0</v>
      </c>
      <c r="AI145">
        <f t="shared" si="93"/>
        <v>0</v>
      </c>
      <c r="AJ145">
        <f t="shared" si="94"/>
        <v>0</v>
      </c>
      <c r="AK145">
        <f t="shared" si="95"/>
        <v>0</v>
      </c>
      <c r="AL145" t="e">
        <f t="shared" si="96"/>
        <v>#REF!</v>
      </c>
      <c r="AM145">
        <f t="shared" si="97"/>
        <v>0</v>
      </c>
      <c r="AN145">
        <f t="shared" si="98"/>
        <v>0</v>
      </c>
      <c r="AO145">
        <f t="shared" si="99"/>
        <v>0</v>
      </c>
      <c r="AP145">
        <f t="shared" si="100"/>
        <v>0</v>
      </c>
      <c r="AQ145">
        <f t="shared" si="101"/>
        <v>0</v>
      </c>
      <c r="AR145" t="e">
        <f t="shared" si="102"/>
        <v>#REF!</v>
      </c>
    </row>
    <row r="146" spans="1:44" x14ac:dyDescent="0.2">
      <c r="A146">
        <f>+COBERTURA!A150</f>
        <v>142</v>
      </c>
      <c r="B146">
        <f>+COBERTURA!B150</f>
        <v>2</v>
      </c>
      <c r="C146">
        <f>+COBERTURA!C150</f>
        <v>0</v>
      </c>
      <c r="D146">
        <f t="shared" si="103"/>
        <v>0</v>
      </c>
      <c r="E146">
        <f>+COBERTURA!D150</f>
        <v>1</v>
      </c>
      <c r="F146">
        <f t="shared" si="104"/>
        <v>0</v>
      </c>
      <c r="G146">
        <f>+COBERTURA!E150</f>
        <v>0</v>
      </c>
      <c r="H146">
        <f t="shared" si="105"/>
        <v>0</v>
      </c>
      <c r="I146">
        <f>+COBERTURA!F150</f>
        <v>0</v>
      </c>
      <c r="J146">
        <f t="shared" si="106"/>
        <v>0</v>
      </c>
      <c r="K146">
        <f>+COBERTURA!G150</f>
        <v>0</v>
      </c>
      <c r="L146">
        <f t="shared" si="107"/>
        <v>0</v>
      </c>
      <c r="M146" t="e">
        <f>+COBERTURA!H150</f>
        <v>#REF!</v>
      </c>
      <c r="N146" t="e">
        <f t="shared" si="72"/>
        <v>#REF!</v>
      </c>
      <c r="O146">
        <f t="shared" si="73"/>
        <v>0</v>
      </c>
      <c r="P146">
        <f t="shared" si="74"/>
        <v>1</v>
      </c>
      <c r="Q146">
        <f t="shared" si="75"/>
        <v>0</v>
      </c>
      <c r="R146">
        <f t="shared" si="76"/>
        <v>0</v>
      </c>
      <c r="S146">
        <f t="shared" si="77"/>
        <v>0</v>
      </c>
      <c r="T146" t="e">
        <f t="shared" si="78"/>
        <v>#REF!</v>
      </c>
      <c r="U146">
        <f t="shared" si="79"/>
        <v>0</v>
      </c>
      <c r="V146">
        <f t="shared" si="80"/>
        <v>0</v>
      </c>
      <c r="W146">
        <f t="shared" si="81"/>
        <v>0</v>
      </c>
      <c r="X146">
        <f t="shared" si="82"/>
        <v>0</v>
      </c>
      <c r="Y146">
        <f t="shared" si="83"/>
        <v>0</v>
      </c>
      <c r="Z146" t="e">
        <f t="shared" si="84"/>
        <v>#REF!</v>
      </c>
      <c r="AA146">
        <f t="shared" si="85"/>
        <v>0</v>
      </c>
      <c r="AB146">
        <f t="shared" si="86"/>
        <v>0</v>
      </c>
      <c r="AC146">
        <f t="shared" si="87"/>
        <v>0</v>
      </c>
      <c r="AD146">
        <f t="shared" si="88"/>
        <v>0</v>
      </c>
      <c r="AE146">
        <f t="shared" si="89"/>
        <v>0</v>
      </c>
      <c r="AF146" t="e">
        <f t="shared" si="90"/>
        <v>#REF!</v>
      </c>
      <c r="AG146">
        <f t="shared" si="91"/>
        <v>0</v>
      </c>
      <c r="AH146">
        <f t="shared" si="92"/>
        <v>0</v>
      </c>
      <c r="AI146">
        <f t="shared" si="93"/>
        <v>0</v>
      </c>
      <c r="AJ146">
        <f t="shared" si="94"/>
        <v>0</v>
      </c>
      <c r="AK146">
        <f t="shared" si="95"/>
        <v>0</v>
      </c>
      <c r="AL146" t="e">
        <f t="shared" si="96"/>
        <v>#REF!</v>
      </c>
      <c r="AM146">
        <f t="shared" si="97"/>
        <v>0</v>
      </c>
      <c r="AN146">
        <f t="shared" si="98"/>
        <v>0</v>
      </c>
      <c r="AO146">
        <f t="shared" si="99"/>
        <v>0</v>
      </c>
      <c r="AP146">
        <f t="shared" si="100"/>
        <v>0</v>
      </c>
      <c r="AQ146">
        <f t="shared" si="101"/>
        <v>0</v>
      </c>
      <c r="AR146" t="e">
        <f t="shared" si="102"/>
        <v>#REF!</v>
      </c>
    </row>
    <row r="147" spans="1:44" x14ac:dyDescent="0.2">
      <c r="A147">
        <f>+COBERTURA!A151</f>
        <v>143</v>
      </c>
      <c r="B147">
        <f>+COBERTURA!B151</f>
        <v>2</v>
      </c>
      <c r="C147">
        <f>+COBERTURA!C151</f>
        <v>0</v>
      </c>
      <c r="D147">
        <f t="shared" si="103"/>
        <v>0</v>
      </c>
      <c r="E147">
        <f>+COBERTURA!D151</f>
        <v>1</v>
      </c>
      <c r="F147">
        <f t="shared" si="104"/>
        <v>0</v>
      </c>
      <c r="G147">
        <f>+COBERTURA!E151</f>
        <v>0</v>
      </c>
      <c r="H147">
        <f t="shared" si="105"/>
        <v>0</v>
      </c>
      <c r="I147">
        <f>+COBERTURA!F151</f>
        <v>0</v>
      </c>
      <c r="J147">
        <f t="shared" si="106"/>
        <v>0</v>
      </c>
      <c r="K147">
        <f>+COBERTURA!G151</f>
        <v>0</v>
      </c>
      <c r="L147">
        <f t="shared" si="107"/>
        <v>0</v>
      </c>
      <c r="M147" t="e">
        <f>+COBERTURA!H151</f>
        <v>#REF!</v>
      </c>
      <c r="N147" t="e">
        <f t="shared" si="72"/>
        <v>#REF!</v>
      </c>
      <c r="O147">
        <f t="shared" si="73"/>
        <v>0</v>
      </c>
      <c r="P147">
        <f t="shared" si="74"/>
        <v>1</v>
      </c>
      <c r="Q147">
        <f t="shared" si="75"/>
        <v>0</v>
      </c>
      <c r="R147">
        <f t="shared" si="76"/>
        <v>0</v>
      </c>
      <c r="S147">
        <f t="shared" si="77"/>
        <v>0</v>
      </c>
      <c r="T147" t="e">
        <f t="shared" si="78"/>
        <v>#REF!</v>
      </c>
      <c r="U147">
        <f t="shared" si="79"/>
        <v>0</v>
      </c>
      <c r="V147">
        <f t="shared" si="80"/>
        <v>0</v>
      </c>
      <c r="W147">
        <f t="shared" si="81"/>
        <v>0</v>
      </c>
      <c r="X147">
        <f t="shared" si="82"/>
        <v>0</v>
      </c>
      <c r="Y147">
        <f t="shared" si="83"/>
        <v>0</v>
      </c>
      <c r="Z147" t="e">
        <f t="shared" si="84"/>
        <v>#REF!</v>
      </c>
      <c r="AA147">
        <f t="shared" si="85"/>
        <v>0</v>
      </c>
      <c r="AB147">
        <f t="shared" si="86"/>
        <v>0</v>
      </c>
      <c r="AC147">
        <f t="shared" si="87"/>
        <v>0</v>
      </c>
      <c r="AD147">
        <f t="shared" si="88"/>
        <v>0</v>
      </c>
      <c r="AE147">
        <f t="shared" si="89"/>
        <v>0</v>
      </c>
      <c r="AF147" t="e">
        <f t="shared" si="90"/>
        <v>#REF!</v>
      </c>
      <c r="AG147">
        <f t="shared" si="91"/>
        <v>0</v>
      </c>
      <c r="AH147">
        <f t="shared" si="92"/>
        <v>0</v>
      </c>
      <c r="AI147">
        <f t="shared" si="93"/>
        <v>0</v>
      </c>
      <c r="AJ147">
        <f t="shared" si="94"/>
        <v>0</v>
      </c>
      <c r="AK147">
        <f t="shared" si="95"/>
        <v>0</v>
      </c>
      <c r="AL147" t="e">
        <f t="shared" si="96"/>
        <v>#REF!</v>
      </c>
      <c r="AM147">
        <f t="shared" si="97"/>
        <v>0</v>
      </c>
      <c r="AN147">
        <f t="shared" si="98"/>
        <v>0</v>
      </c>
      <c r="AO147">
        <f t="shared" si="99"/>
        <v>0</v>
      </c>
      <c r="AP147">
        <f t="shared" si="100"/>
        <v>0</v>
      </c>
      <c r="AQ147">
        <f t="shared" si="101"/>
        <v>0</v>
      </c>
      <c r="AR147" t="e">
        <f t="shared" si="102"/>
        <v>#REF!</v>
      </c>
    </row>
    <row r="148" spans="1:44" x14ac:dyDescent="0.2">
      <c r="A148">
        <f>+COBERTURA!A152</f>
        <v>144</v>
      </c>
      <c r="B148">
        <f>+COBERTURA!B152</f>
        <v>2</v>
      </c>
      <c r="C148">
        <f>+COBERTURA!C152</f>
        <v>0</v>
      </c>
      <c r="D148">
        <f t="shared" si="103"/>
        <v>0</v>
      </c>
      <c r="E148">
        <f>+COBERTURA!D152</f>
        <v>1</v>
      </c>
      <c r="F148">
        <f t="shared" si="104"/>
        <v>0</v>
      </c>
      <c r="G148">
        <f>+COBERTURA!E152</f>
        <v>0</v>
      </c>
      <c r="H148">
        <f t="shared" si="105"/>
        <v>0</v>
      </c>
      <c r="I148">
        <f>+COBERTURA!F152</f>
        <v>0</v>
      </c>
      <c r="J148">
        <f t="shared" si="106"/>
        <v>0</v>
      </c>
      <c r="K148">
        <f>+COBERTURA!G152</f>
        <v>0</v>
      </c>
      <c r="L148">
        <f t="shared" si="107"/>
        <v>0</v>
      </c>
      <c r="M148" t="e">
        <f>+COBERTURA!H152</f>
        <v>#REF!</v>
      </c>
      <c r="N148" t="e">
        <f t="shared" si="72"/>
        <v>#REF!</v>
      </c>
      <c r="O148">
        <f t="shared" si="73"/>
        <v>0</v>
      </c>
      <c r="P148">
        <f t="shared" si="74"/>
        <v>1</v>
      </c>
      <c r="Q148">
        <f t="shared" si="75"/>
        <v>0</v>
      </c>
      <c r="R148">
        <f t="shared" si="76"/>
        <v>0</v>
      </c>
      <c r="S148">
        <f t="shared" si="77"/>
        <v>0</v>
      </c>
      <c r="T148" t="e">
        <f t="shared" si="78"/>
        <v>#REF!</v>
      </c>
      <c r="U148">
        <f t="shared" si="79"/>
        <v>0</v>
      </c>
      <c r="V148">
        <f t="shared" si="80"/>
        <v>0</v>
      </c>
      <c r="W148">
        <f t="shared" si="81"/>
        <v>0</v>
      </c>
      <c r="X148">
        <f t="shared" si="82"/>
        <v>0</v>
      </c>
      <c r="Y148">
        <f t="shared" si="83"/>
        <v>0</v>
      </c>
      <c r="Z148" t="e">
        <f t="shared" si="84"/>
        <v>#REF!</v>
      </c>
      <c r="AA148">
        <f t="shared" si="85"/>
        <v>0</v>
      </c>
      <c r="AB148">
        <f t="shared" si="86"/>
        <v>0</v>
      </c>
      <c r="AC148">
        <f t="shared" si="87"/>
        <v>0</v>
      </c>
      <c r="AD148">
        <f t="shared" si="88"/>
        <v>0</v>
      </c>
      <c r="AE148">
        <f t="shared" si="89"/>
        <v>0</v>
      </c>
      <c r="AF148" t="e">
        <f t="shared" si="90"/>
        <v>#REF!</v>
      </c>
      <c r="AG148">
        <f t="shared" si="91"/>
        <v>0</v>
      </c>
      <c r="AH148">
        <f t="shared" si="92"/>
        <v>0</v>
      </c>
      <c r="AI148">
        <f t="shared" si="93"/>
        <v>0</v>
      </c>
      <c r="AJ148">
        <f t="shared" si="94"/>
        <v>0</v>
      </c>
      <c r="AK148">
        <f t="shared" si="95"/>
        <v>0</v>
      </c>
      <c r="AL148" t="e">
        <f t="shared" si="96"/>
        <v>#REF!</v>
      </c>
      <c r="AM148">
        <f t="shared" si="97"/>
        <v>0</v>
      </c>
      <c r="AN148">
        <f t="shared" si="98"/>
        <v>0</v>
      </c>
      <c r="AO148">
        <f t="shared" si="99"/>
        <v>0</v>
      </c>
      <c r="AP148">
        <f t="shared" si="100"/>
        <v>0</v>
      </c>
      <c r="AQ148">
        <f t="shared" si="101"/>
        <v>0</v>
      </c>
      <c r="AR148" t="e">
        <f t="shared" si="102"/>
        <v>#REF!</v>
      </c>
    </row>
    <row r="149" spans="1:44" x14ac:dyDescent="0.2">
      <c r="A149">
        <f>+COBERTURA!A153</f>
        <v>145</v>
      </c>
      <c r="B149">
        <f>+COBERTURA!B153</f>
        <v>2</v>
      </c>
      <c r="C149">
        <f>+COBERTURA!C153</f>
        <v>0</v>
      </c>
      <c r="D149">
        <f t="shared" si="103"/>
        <v>0</v>
      </c>
      <c r="E149">
        <f>+COBERTURA!D153</f>
        <v>1</v>
      </c>
      <c r="F149">
        <f t="shared" si="104"/>
        <v>0</v>
      </c>
      <c r="G149">
        <f>+COBERTURA!E153</f>
        <v>0</v>
      </c>
      <c r="H149">
        <f t="shared" si="105"/>
        <v>0</v>
      </c>
      <c r="I149">
        <f>+COBERTURA!F153</f>
        <v>0</v>
      </c>
      <c r="J149">
        <f t="shared" si="106"/>
        <v>0</v>
      </c>
      <c r="K149">
        <f>+COBERTURA!G153</f>
        <v>0</v>
      </c>
      <c r="L149">
        <f t="shared" si="107"/>
        <v>0</v>
      </c>
      <c r="M149" t="e">
        <f>+COBERTURA!H153</f>
        <v>#REF!</v>
      </c>
      <c r="N149" t="e">
        <f t="shared" si="72"/>
        <v>#REF!</v>
      </c>
      <c r="O149">
        <f t="shared" si="73"/>
        <v>0</v>
      </c>
      <c r="P149">
        <f t="shared" si="74"/>
        <v>1</v>
      </c>
      <c r="Q149">
        <f t="shared" si="75"/>
        <v>0</v>
      </c>
      <c r="R149">
        <f t="shared" si="76"/>
        <v>0</v>
      </c>
      <c r="S149">
        <f t="shared" si="77"/>
        <v>0</v>
      </c>
      <c r="T149" t="e">
        <f t="shared" si="78"/>
        <v>#REF!</v>
      </c>
      <c r="U149">
        <f t="shared" si="79"/>
        <v>0</v>
      </c>
      <c r="V149">
        <f t="shared" si="80"/>
        <v>0</v>
      </c>
      <c r="W149">
        <f t="shared" si="81"/>
        <v>0</v>
      </c>
      <c r="X149">
        <f t="shared" si="82"/>
        <v>0</v>
      </c>
      <c r="Y149">
        <f t="shared" si="83"/>
        <v>0</v>
      </c>
      <c r="Z149" t="e">
        <f t="shared" si="84"/>
        <v>#REF!</v>
      </c>
      <c r="AA149">
        <f t="shared" si="85"/>
        <v>0</v>
      </c>
      <c r="AB149">
        <f t="shared" si="86"/>
        <v>0</v>
      </c>
      <c r="AC149">
        <f t="shared" si="87"/>
        <v>0</v>
      </c>
      <c r="AD149">
        <f t="shared" si="88"/>
        <v>0</v>
      </c>
      <c r="AE149">
        <f t="shared" si="89"/>
        <v>0</v>
      </c>
      <c r="AF149" t="e">
        <f t="shared" si="90"/>
        <v>#REF!</v>
      </c>
      <c r="AG149">
        <f t="shared" si="91"/>
        <v>0</v>
      </c>
      <c r="AH149">
        <f t="shared" si="92"/>
        <v>0</v>
      </c>
      <c r="AI149">
        <f t="shared" si="93"/>
        <v>0</v>
      </c>
      <c r="AJ149">
        <f t="shared" si="94"/>
        <v>0</v>
      </c>
      <c r="AK149">
        <f t="shared" si="95"/>
        <v>0</v>
      </c>
      <c r="AL149" t="e">
        <f t="shared" si="96"/>
        <v>#REF!</v>
      </c>
      <c r="AM149">
        <f t="shared" si="97"/>
        <v>0</v>
      </c>
      <c r="AN149">
        <f t="shared" si="98"/>
        <v>0</v>
      </c>
      <c r="AO149">
        <f t="shared" si="99"/>
        <v>0</v>
      </c>
      <c r="AP149">
        <f t="shared" si="100"/>
        <v>0</v>
      </c>
      <c r="AQ149">
        <f t="shared" si="101"/>
        <v>0</v>
      </c>
      <c r="AR149" t="e">
        <f t="shared" si="102"/>
        <v>#REF!</v>
      </c>
    </row>
    <row r="150" spans="1:44" x14ac:dyDescent="0.2">
      <c r="A150">
        <f>+COBERTURA!A154</f>
        <v>146</v>
      </c>
      <c r="B150">
        <f>+COBERTURA!B154</f>
        <v>2</v>
      </c>
      <c r="C150">
        <f>+COBERTURA!C154</f>
        <v>1</v>
      </c>
      <c r="D150">
        <f t="shared" si="103"/>
        <v>0</v>
      </c>
      <c r="E150">
        <f>+COBERTURA!D154</f>
        <v>0</v>
      </c>
      <c r="F150">
        <f t="shared" si="104"/>
        <v>0</v>
      </c>
      <c r="G150">
        <f>+COBERTURA!E154</f>
        <v>0</v>
      </c>
      <c r="H150">
        <f t="shared" si="105"/>
        <v>0</v>
      </c>
      <c r="I150">
        <f>+COBERTURA!F154</f>
        <v>0</v>
      </c>
      <c r="J150">
        <f t="shared" si="106"/>
        <v>0</v>
      </c>
      <c r="K150">
        <f>+COBERTURA!G154</f>
        <v>0</v>
      </c>
      <c r="L150">
        <f t="shared" si="107"/>
        <v>0</v>
      </c>
      <c r="M150" t="e">
        <f>+COBERTURA!H154</f>
        <v>#REF!</v>
      </c>
      <c r="N150" t="e">
        <f t="shared" si="72"/>
        <v>#REF!</v>
      </c>
      <c r="O150">
        <f t="shared" si="73"/>
        <v>1</v>
      </c>
      <c r="P150">
        <f t="shared" si="74"/>
        <v>0</v>
      </c>
      <c r="Q150">
        <f t="shared" si="75"/>
        <v>0</v>
      </c>
      <c r="R150">
        <f t="shared" si="76"/>
        <v>0</v>
      </c>
      <c r="S150">
        <f t="shared" si="77"/>
        <v>0</v>
      </c>
      <c r="T150" t="e">
        <f t="shared" si="78"/>
        <v>#REF!</v>
      </c>
      <c r="U150">
        <f t="shared" si="79"/>
        <v>0</v>
      </c>
      <c r="V150">
        <f t="shared" si="80"/>
        <v>0</v>
      </c>
      <c r="W150">
        <f t="shared" si="81"/>
        <v>0</v>
      </c>
      <c r="X150">
        <f t="shared" si="82"/>
        <v>0</v>
      </c>
      <c r="Y150">
        <f t="shared" si="83"/>
        <v>0</v>
      </c>
      <c r="Z150" t="e">
        <f t="shared" si="84"/>
        <v>#REF!</v>
      </c>
      <c r="AA150">
        <f t="shared" si="85"/>
        <v>0</v>
      </c>
      <c r="AB150">
        <f t="shared" si="86"/>
        <v>0</v>
      </c>
      <c r="AC150">
        <f t="shared" si="87"/>
        <v>0</v>
      </c>
      <c r="AD150">
        <f t="shared" si="88"/>
        <v>0</v>
      </c>
      <c r="AE150">
        <f t="shared" si="89"/>
        <v>0</v>
      </c>
      <c r="AF150" t="e">
        <f t="shared" si="90"/>
        <v>#REF!</v>
      </c>
      <c r="AG150">
        <f t="shared" si="91"/>
        <v>0</v>
      </c>
      <c r="AH150">
        <f t="shared" si="92"/>
        <v>0</v>
      </c>
      <c r="AI150">
        <f t="shared" si="93"/>
        <v>0</v>
      </c>
      <c r="AJ150">
        <f t="shared" si="94"/>
        <v>0</v>
      </c>
      <c r="AK150">
        <f t="shared" si="95"/>
        <v>0</v>
      </c>
      <c r="AL150" t="e">
        <f t="shared" si="96"/>
        <v>#REF!</v>
      </c>
      <c r="AM150">
        <f t="shared" si="97"/>
        <v>0</v>
      </c>
      <c r="AN150">
        <f t="shared" si="98"/>
        <v>0</v>
      </c>
      <c r="AO150">
        <f t="shared" si="99"/>
        <v>0</v>
      </c>
      <c r="AP150">
        <f t="shared" si="100"/>
        <v>0</v>
      </c>
      <c r="AQ150">
        <f t="shared" si="101"/>
        <v>0</v>
      </c>
      <c r="AR150" t="e">
        <f t="shared" si="102"/>
        <v>#REF!</v>
      </c>
    </row>
    <row r="151" spans="1:44" x14ac:dyDescent="0.2">
      <c r="A151">
        <f>+COBERTURA!A155</f>
        <v>147</v>
      </c>
      <c r="B151">
        <f>+COBERTURA!B155</f>
        <v>2</v>
      </c>
      <c r="C151">
        <f>+COBERTURA!C155</f>
        <v>1</v>
      </c>
      <c r="D151">
        <f t="shared" si="103"/>
        <v>0</v>
      </c>
      <c r="E151">
        <f>+COBERTURA!D155</f>
        <v>0</v>
      </c>
      <c r="F151">
        <f t="shared" si="104"/>
        <v>0</v>
      </c>
      <c r="G151">
        <f>+COBERTURA!E155</f>
        <v>0</v>
      </c>
      <c r="H151">
        <f t="shared" si="105"/>
        <v>0</v>
      </c>
      <c r="I151">
        <f>+COBERTURA!F155</f>
        <v>0</v>
      </c>
      <c r="J151">
        <f t="shared" si="106"/>
        <v>0</v>
      </c>
      <c r="K151">
        <f>+COBERTURA!G155</f>
        <v>0</v>
      </c>
      <c r="L151">
        <f t="shared" si="107"/>
        <v>0</v>
      </c>
      <c r="M151" t="e">
        <f>+COBERTURA!H155</f>
        <v>#REF!</v>
      </c>
      <c r="N151" t="e">
        <f t="shared" si="72"/>
        <v>#REF!</v>
      </c>
      <c r="O151">
        <f t="shared" si="73"/>
        <v>1</v>
      </c>
      <c r="P151">
        <f t="shared" si="74"/>
        <v>0</v>
      </c>
      <c r="Q151">
        <f t="shared" si="75"/>
        <v>0</v>
      </c>
      <c r="R151">
        <f t="shared" si="76"/>
        <v>0</v>
      </c>
      <c r="S151">
        <f t="shared" si="77"/>
        <v>0</v>
      </c>
      <c r="T151" t="e">
        <f t="shared" si="78"/>
        <v>#REF!</v>
      </c>
      <c r="U151">
        <f t="shared" si="79"/>
        <v>0</v>
      </c>
      <c r="V151">
        <f t="shared" si="80"/>
        <v>0</v>
      </c>
      <c r="W151">
        <f t="shared" si="81"/>
        <v>0</v>
      </c>
      <c r="X151">
        <f t="shared" si="82"/>
        <v>0</v>
      </c>
      <c r="Y151">
        <f t="shared" si="83"/>
        <v>0</v>
      </c>
      <c r="Z151" t="e">
        <f t="shared" si="84"/>
        <v>#REF!</v>
      </c>
      <c r="AA151">
        <f t="shared" si="85"/>
        <v>0</v>
      </c>
      <c r="AB151">
        <f t="shared" si="86"/>
        <v>0</v>
      </c>
      <c r="AC151">
        <f t="shared" si="87"/>
        <v>0</v>
      </c>
      <c r="AD151">
        <f t="shared" si="88"/>
        <v>0</v>
      </c>
      <c r="AE151">
        <f t="shared" si="89"/>
        <v>0</v>
      </c>
      <c r="AF151" t="e">
        <f t="shared" si="90"/>
        <v>#REF!</v>
      </c>
      <c r="AG151">
        <f t="shared" si="91"/>
        <v>0</v>
      </c>
      <c r="AH151">
        <f t="shared" si="92"/>
        <v>0</v>
      </c>
      <c r="AI151">
        <f t="shared" si="93"/>
        <v>0</v>
      </c>
      <c r="AJ151">
        <f t="shared" si="94"/>
        <v>0</v>
      </c>
      <c r="AK151">
        <f t="shared" si="95"/>
        <v>0</v>
      </c>
      <c r="AL151" t="e">
        <f t="shared" si="96"/>
        <v>#REF!</v>
      </c>
      <c r="AM151">
        <f t="shared" si="97"/>
        <v>0</v>
      </c>
      <c r="AN151">
        <f t="shared" si="98"/>
        <v>0</v>
      </c>
      <c r="AO151">
        <f t="shared" si="99"/>
        <v>0</v>
      </c>
      <c r="AP151">
        <f t="shared" si="100"/>
        <v>0</v>
      </c>
      <c r="AQ151">
        <f t="shared" si="101"/>
        <v>0</v>
      </c>
      <c r="AR151" t="e">
        <f t="shared" si="102"/>
        <v>#REF!</v>
      </c>
    </row>
    <row r="152" spans="1:44" x14ac:dyDescent="0.2">
      <c r="A152">
        <f>+COBERTURA!A156</f>
        <v>148</v>
      </c>
      <c r="B152">
        <f>+COBERTURA!B156</f>
        <v>2</v>
      </c>
      <c r="C152">
        <f>+COBERTURA!C156</f>
        <v>1</v>
      </c>
      <c r="D152">
        <f t="shared" si="103"/>
        <v>0</v>
      </c>
      <c r="E152">
        <f>+COBERTURA!D156</f>
        <v>0</v>
      </c>
      <c r="F152">
        <f t="shared" si="104"/>
        <v>0</v>
      </c>
      <c r="G152">
        <f>+COBERTURA!E156</f>
        <v>0</v>
      </c>
      <c r="H152">
        <f t="shared" si="105"/>
        <v>0</v>
      </c>
      <c r="I152">
        <f>+COBERTURA!F156</f>
        <v>0</v>
      </c>
      <c r="J152">
        <f t="shared" si="106"/>
        <v>0</v>
      </c>
      <c r="K152">
        <f>+COBERTURA!G156</f>
        <v>0</v>
      </c>
      <c r="L152">
        <f t="shared" si="107"/>
        <v>0</v>
      </c>
      <c r="M152" t="e">
        <f>+COBERTURA!H156</f>
        <v>#REF!</v>
      </c>
      <c r="N152" t="e">
        <f t="shared" si="72"/>
        <v>#REF!</v>
      </c>
      <c r="O152">
        <f t="shared" si="73"/>
        <v>1</v>
      </c>
      <c r="P152">
        <f t="shared" si="74"/>
        <v>0</v>
      </c>
      <c r="Q152">
        <f t="shared" si="75"/>
        <v>0</v>
      </c>
      <c r="R152">
        <f t="shared" si="76"/>
        <v>0</v>
      </c>
      <c r="S152">
        <f t="shared" si="77"/>
        <v>0</v>
      </c>
      <c r="T152" t="e">
        <f t="shared" si="78"/>
        <v>#REF!</v>
      </c>
      <c r="U152">
        <f t="shared" si="79"/>
        <v>0</v>
      </c>
      <c r="V152">
        <f t="shared" si="80"/>
        <v>0</v>
      </c>
      <c r="W152">
        <f t="shared" si="81"/>
        <v>0</v>
      </c>
      <c r="X152">
        <f t="shared" si="82"/>
        <v>0</v>
      </c>
      <c r="Y152">
        <f t="shared" si="83"/>
        <v>0</v>
      </c>
      <c r="Z152" t="e">
        <f t="shared" si="84"/>
        <v>#REF!</v>
      </c>
      <c r="AA152">
        <f t="shared" si="85"/>
        <v>0</v>
      </c>
      <c r="AB152">
        <f t="shared" si="86"/>
        <v>0</v>
      </c>
      <c r="AC152">
        <f t="shared" si="87"/>
        <v>0</v>
      </c>
      <c r="AD152">
        <f t="shared" si="88"/>
        <v>0</v>
      </c>
      <c r="AE152">
        <f t="shared" si="89"/>
        <v>0</v>
      </c>
      <c r="AF152" t="e">
        <f t="shared" si="90"/>
        <v>#REF!</v>
      </c>
      <c r="AG152">
        <f t="shared" si="91"/>
        <v>0</v>
      </c>
      <c r="AH152">
        <f t="shared" si="92"/>
        <v>0</v>
      </c>
      <c r="AI152">
        <f t="shared" si="93"/>
        <v>0</v>
      </c>
      <c r="AJ152">
        <f t="shared" si="94"/>
        <v>0</v>
      </c>
      <c r="AK152">
        <f t="shared" si="95"/>
        <v>0</v>
      </c>
      <c r="AL152" t="e">
        <f t="shared" si="96"/>
        <v>#REF!</v>
      </c>
      <c r="AM152">
        <f t="shared" si="97"/>
        <v>0</v>
      </c>
      <c r="AN152">
        <f t="shared" si="98"/>
        <v>0</v>
      </c>
      <c r="AO152">
        <f t="shared" si="99"/>
        <v>0</v>
      </c>
      <c r="AP152">
        <f t="shared" si="100"/>
        <v>0</v>
      </c>
      <c r="AQ152">
        <f t="shared" si="101"/>
        <v>0</v>
      </c>
      <c r="AR152" t="e">
        <f t="shared" si="102"/>
        <v>#REF!</v>
      </c>
    </row>
    <row r="153" spans="1:44" x14ac:dyDescent="0.2">
      <c r="A153">
        <f>+COBERTURA!A157</f>
        <v>149</v>
      </c>
      <c r="B153">
        <f>+COBERTURA!B157</f>
        <v>3</v>
      </c>
      <c r="C153">
        <f>+COBERTURA!C157</f>
        <v>1</v>
      </c>
      <c r="D153">
        <f t="shared" si="103"/>
        <v>0</v>
      </c>
      <c r="E153">
        <f>+COBERTURA!D157</f>
        <v>0</v>
      </c>
      <c r="F153">
        <f t="shared" si="104"/>
        <v>0</v>
      </c>
      <c r="G153">
        <f>+COBERTURA!E157</f>
        <v>0</v>
      </c>
      <c r="H153">
        <f t="shared" si="105"/>
        <v>0</v>
      </c>
      <c r="I153">
        <f>+COBERTURA!F157</f>
        <v>0</v>
      </c>
      <c r="J153">
        <f t="shared" si="106"/>
        <v>0</v>
      </c>
      <c r="K153">
        <f>+COBERTURA!G157</f>
        <v>0</v>
      </c>
      <c r="L153">
        <f t="shared" si="107"/>
        <v>0</v>
      </c>
      <c r="M153" t="e">
        <f>+COBERTURA!H157</f>
        <v>#REF!</v>
      </c>
      <c r="N153" t="e">
        <f t="shared" si="72"/>
        <v>#REF!</v>
      </c>
      <c r="O153">
        <f t="shared" si="73"/>
        <v>0</v>
      </c>
      <c r="P153">
        <f t="shared" si="74"/>
        <v>0</v>
      </c>
      <c r="Q153">
        <f t="shared" si="75"/>
        <v>0</v>
      </c>
      <c r="R153">
        <f t="shared" si="76"/>
        <v>0</v>
      </c>
      <c r="S153">
        <f t="shared" si="77"/>
        <v>0</v>
      </c>
      <c r="T153" t="e">
        <f t="shared" si="78"/>
        <v>#REF!</v>
      </c>
      <c r="U153">
        <f t="shared" si="79"/>
        <v>1</v>
      </c>
      <c r="V153">
        <f t="shared" si="80"/>
        <v>0</v>
      </c>
      <c r="W153">
        <f t="shared" si="81"/>
        <v>0</v>
      </c>
      <c r="X153">
        <f t="shared" si="82"/>
        <v>0</v>
      </c>
      <c r="Y153">
        <f t="shared" si="83"/>
        <v>0</v>
      </c>
      <c r="Z153" t="e">
        <f t="shared" si="84"/>
        <v>#REF!</v>
      </c>
      <c r="AA153">
        <f t="shared" si="85"/>
        <v>0</v>
      </c>
      <c r="AB153">
        <f t="shared" si="86"/>
        <v>0</v>
      </c>
      <c r="AC153">
        <f t="shared" si="87"/>
        <v>0</v>
      </c>
      <c r="AD153">
        <f t="shared" si="88"/>
        <v>0</v>
      </c>
      <c r="AE153">
        <f t="shared" si="89"/>
        <v>0</v>
      </c>
      <c r="AF153" t="e">
        <f t="shared" si="90"/>
        <v>#REF!</v>
      </c>
      <c r="AG153">
        <f t="shared" si="91"/>
        <v>0</v>
      </c>
      <c r="AH153">
        <f t="shared" si="92"/>
        <v>0</v>
      </c>
      <c r="AI153">
        <f t="shared" si="93"/>
        <v>0</v>
      </c>
      <c r="AJ153">
        <f t="shared" si="94"/>
        <v>0</v>
      </c>
      <c r="AK153">
        <f t="shared" si="95"/>
        <v>0</v>
      </c>
      <c r="AL153" t="e">
        <f t="shared" si="96"/>
        <v>#REF!</v>
      </c>
      <c r="AM153">
        <f t="shared" si="97"/>
        <v>0</v>
      </c>
      <c r="AN153">
        <f t="shared" si="98"/>
        <v>0</v>
      </c>
      <c r="AO153">
        <f t="shared" si="99"/>
        <v>0</v>
      </c>
      <c r="AP153">
        <f t="shared" si="100"/>
        <v>0</v>
      </c>
      <c r="AQ153">
        <f t="shared" si="101"/>
        <v>0</v>
      </c>
      <c r="AR153" t="e">
        <f t="shared" si="102"/>
        <v>#REF!</v>
      </c>
    </row>
    <row r="154" spans="1:44" x14ac:dyDescent="0.2">
      <c r="A154">
        <f>+COBERTURA!A158</f>
        <v>150</v>
      </c>
      <c r="B154">
        <f>+COBERTURA!B158</f>
        <v>3</v>
      </c>
      <c r="C154">
        <f>+COBERTURA!C158</f>
        <v>1</v>
      </c>
      <c r="D154">
        <f t="shared" si="103"/>
        <v>0</v>
      </c>
      <c r="E154">
        <f>+COBERTURA!D158</f>
        <v>0</v>
      </c>
      <c r="F154">
        <f t="shared" si="104"/>
        <v>0</v>
      </c>
      <c r="G154">
        <f>+COBERTURA!E158</f>
        <v>0</v>
      </c>
      <c r="H154">
        <f t="shared" si="105"/>
        <v>0</v>
      </c>
      <c r="I154">
        <f>+COBERTURA!F158</f>
        <v>0</v>
      </c>
      <c r="J154">
        <f t="shared" si="106"/>
        <v>0</v>
      </c>
      <c r="K154">
        <f>+COBERTURA!G158</f>
        <v>0</v>
      </c>
      <c r="L154">
        <f t="shared" si="107"/>
        <v>0</v>
      </c>
      <c r="M154" t="e">
        <f>+COBERTURA!H158</f>
        <v>#REF!</v>
      </c>
      <c r="N154" t="e">
        <f t="shared" si="72"/>
        <v>#REF!</v>
      </c>
      <c r="O154">
        <f t="shared" si="73"/>
        <v>0</v>
      </c>
      <c r="P154">
        <f t="shared" si="74"/>
        <v>0</v>
      </c>
      <c r="Q154">
        <f t="shared" si="75"/>
        <v>0</v>
      </c>
      <c r="R154">
        <f t="shared" si="76"/>
        <v>0</v>
      </c>
      <c r="S154">
        <f t="shared" si="77"/>
        <v>0</v>
      </c>
      <c r="T154" t="e">
        <f t="shared" si="78"/>
        <v>#REF!</v>
      </c>
      <c r="U154">
        <f t="shared" si="79"/>
        <v>1</v>
      </c>
      <c r="V154">
        <f t="shared" si="80"/>
        <v>0</v>
      </c>
      <c r="W154">
        <f t="shared" si="81"/>
        <v>0</v>
      </c>
      <c r="X154">
        <f t="shared" si="82"/>
        <v>0</v>
      </c>
      <c r="Y154">
        <f t="shared" si="83"/>
        <v>0</v>
      </c>
      <c r="Z154" t="e">
        <f t="shared" si="84"/>
        <v>#REF!</v>
      </c>
      <c r="AA154">
        <f t="shared" si="85"/>
        <v>0</v>
      </c>
      <c r="AB154">
        <f t="shared" si="86"/>
        <v>0</v>
      </c>
      <c r="AC154">
        <f t="shared" si="87"/>
        <v>0</v>
      </c>
      <c r="AD154">
        <f t="shared" si="88"/>
        <v>0</v>
      </c>
      <c r="AE154">
        <f t="shared" si="89"/>
        <v>0</v>
      </c>
      <c r="AF154" t="e">
        <f t="shared" si="90"/>
        <v>#REF!</v>
      </c>
      <c r="AG154">
        <f t="shared" si="91"/>
        <v>0</v>
      </c>
      <c r="AH154">
        <f t="shared" si="92"/>
        <v>0</v>
      </c>
      <c r="AI154">
        <f t="shared" si="93"/>
        <v>0</v>
      </c>
      <c r="AJ154">
        <f t="shared" si="94"/>
        <v>0</v>
      </c>
      <c r="AK154">
        <f t="shared" si="95"/>
        <v>0</v>
      </c>
      <c r="AL154" t="e">
        <f t="shared" si="96"/>
        <v>#REF!</v>
      </c>
      <c r="AM154">
        <f t="shared" si="97"/>
        <v>0</v>
      </c>
      <c r="AN154">
        <f t="shared" si="98"/>
        <v>0</v>
      </c>
      <c r="AO154">
        <f t="shared" si="99"/>
        <v>0</v>
      </c>
      <c r="AP154">
        <f t="shared" si="100"/>
        <v>0</v>
      </c>
      <c r="AQ154">
        <f t="shared" si="101"/>
        <v>0</v>
      </c>
      <c r="AR154" t="e">
        <f t="shared" si="102"/>
        <v>#REF!</v>
      </c>
    </row>
    <row r="155" spans="1:44" x14ac:dyDescent="0.2">
      <c r="A155">
        <f>+COBERTURA!A159</f>
        <v>151</v>
      </c>
      <c r="B155">
        <f>+COBERTURA!B159</f>
        <v>3</v>
      </c>
      <c r="C155">
        <f>+COBERTURA!C159</f>
        <v>1</v>
      </c>
      <c r="D155">
        <f t="shared" si="103"/>
        <v>0</v>
      </c>
      <c r="E155">
        <f>+COBERTURA!D159</f>
        <v>0</v>
      </c>
      <c r="F155">
        <f t="shared" si="104"/>
        <v>0</v>
      </c>
      <c r="G155">
        <f>+COBERTURA!E159</f>
        <v>0</v>
      </c>
      <c r="H155">
        <f t="shared" si="105"/>
        <v>0</v>
      </c>
      <c r="I155">
        <f>+COBERTURA!F159</f>
        <v>0</v>
      </c>
      <c r="J155">
        <f t="shared" si="106"/>
        <v>0</v>
      </c>
      <c r="K155">
        <f>+COBERTURA!G159</f>
        <v>0</v>
      </c>
      <c r="L155">
        <f t="shared" si="107"/>
        <v>0</v>
      </c>
      <c r="M155" t="e">
        <f>+COBERTURA!H159</f>
        <v>#REF!</v>
      </c>
      <c r="N155" t="e">
        <f t="shared" si="72"/>
        <v>#REF!</v>
      </c>
      <c r="O155">
        <f t="shared" si="73"/>
        <v>0</v>
      </c>
      <c r="P155">
        <f t="shared" si="74"/>
        <v>0</v>
      </c>
      <c r="Q155">
        <f t="shared" si="75"/>
        <v>0</v>
      </c>
      <c r="R155">
        <f t="shared" si="76"/>
        <v>0</v>
      </c>
      <c r="S155">
        <f t="shared" si="77"/>
        <v>0</v>
      </c>
      <c r="T155" t="e">
        <f t="shared" si="78"/>
        <v>#REF!</v>
      </c>
      <c r="U155">
        <f t="shared" si="79"/>
        <v>1</v>
      </c>
      <c r="V155">
        <f t="shared" si="80"/>
        <v>0</v>
      </c>
      <c r="W155">
        <f t="shared" si="81"/>
        <v>0</v>
      </c>
      <c r="X155">
        <f t="shared" si="82"/>
        <v>0</v>
      </c>
      <c r="Y155">
        <f t="shared" si="83"/>
        <v>0</v>
      </c>
      <c r="Z155" t="e">
        <f t="shared" si="84"/>
        <v>#REF!</v>
      </c>
      <c r="AA155">
        <f t="shared" si="85"/>
        <v>0</v>
      </c>
      <c r="AB155">
        <f t="shared" si="86"/>
        <v>0</v>
      </c>
      <c r="AC155">
        <f t="shared" si="87"/>
        <v>0</v>
      </c>
      <c r="AD155">
        <f t="shared" si="88"/>
        <v>0</v>
      </c>
      <c r="AE155">
        <f t="shared" si="89"/>
        <v>0</v>
      </c>
      <c r="AF155" t="e">
        <f t="shared" si="90"/>
        <v>#REF!</v>
      </c>
      <c r="AG155">
        <f t="shared" si="91"/>
        <v>0</v>
      </c>
      <c r="AH155">
        <f t="shared" si="92"/>
        <v>0</v>
      </c>
      <c r="AI155">
        <f t="shared" si="93"/>
        <v>0</v>
      </c>
      <c r="AJ155">
        <f t="shared" si="94"/>
        <v>0</v>
      </c>
      <c r="AK155">
        <f t="shared" si="95"/>
        <v>0</v>
      </c>
      <c r="AL155" t="e">
        <f t="shared" si="96"/>
        <v>#REF!</v>
      </c>
      <c r="AM155">
        <f t="shared" si="97"/>
        <v>0</v>
      </c>
      <c r="AN155">
        <f t="shared" si="98"/>
        <v>0</v>
      </c>
      <c r="AO155">
        <f t="shared" si="99"/>
        <v>0</v>
      </c>
      <c r="AP155">
        <f t="shared" si="100"/>
        <v>0</v>
      </c>
      <c r="AQ155">
        <f t="shared" si="101"/>
        <v>0</v>
      </c>
      <c r="AR155" t="e">
        <f t="shared" si="102"/>
        <v>#REF!</v>
      </c>
    </row>
    <row r="156" spans="1:44" x14ac:dyDescent="0.2">
      <c r="A156">
        <f>+COBERTURA!A160</f>
        <v>152</v>
      </c>
      <c r="B156">
        <f>+COBERTURA!B160</f>
        <v>3</v>
      </c>
      <c r="C156">
        <f>+COBERTURA!C160</f>
        <v>1</v>
      </c>
      <c r="D156">
        <f t="shared" si="103"/>
        <v>0</v>
      </c>
      <c r="E156">
        <f>+COBERTURA!D160</f>
        <v>0</v>
      </c>
      <c r="F156">
        <f t="shared" si="104"/>
        <v>0</v>
      </c>
      <c r="G156">
        <f>+COBERTURA!E160</f>
        <v>0</v>
      </c>
      <c r="H156">
        <f t="shared" si="105"/>
        <v>0</v>
      </c>
      <c r="I156">
        <f>+COBERTURA!F160</f>
        <v>0</v>
      </c>
      <c r="J156">
        <f t="shared" si="106"/>
        <v>0</v>
      </c>
      <c r="K156">
        <f>+COBERTURA!G160</f>
        <v>0</v>
      </c>
      <c r="L156">
        <f t="shared" si="107"/>
        <v>0</v>
      </c>
      <c r="M156" t="e">
        <f>+COBERTURA!H160</f>
        <v>#REF!</v>
      </c>
      <c r="N156" t="e">
        <f t="shared" si="72"/>
        <v>#REF!</v>
      </c>
      <c r="O156">
        <f t="shared" si="73"/>
        <v>0</v>
      </c>
      <c r="P156">
        <f t="shared" si="74"/>
        <v>0</v>
      </c>
      <c r="Q156">
        <f t="shared" si="75"/>
        <v>0</v>
      </c>
      <c r="R156">
        <f t="shared" si="76"/>
        <v>0</v>
      </c>
      <c r="S156">
        <f t="shared" si="77"/>
        <v>0</v>
      </c>
      <c r="T156" t="e">
        <f t="shared" si="78"/>
        <v>#REF!</v>
      </c>
      <c r="U156">
        <f t="shared" si="79"/>
        <v>1</v>
      </c>
      <c r="V156">
        <f t="shared" si="80"/>
        <v>0</v>
      </c>
      <c r="W156">
        <f t="shared" si="81"/>
        <v>0</v>
      </c>
      <c r="X156">
        <f t="shared" si="82"/>
        <v>0</v>
      </c>
      <c r="Y156">
        <f t="shared" si="83"/>
        <v>0</v>
      </c>
      <c r="Z156" t="e">
        <f t="shared" si="84"/>
        <v>#REF!</v>
      </c>
      <c r="AA156">
        <f t="shared" si="85"/>
        <v>0</v>
      </c>
      <c r="AB156">
        <f t="shared" si="86"/>
        <v>0</v>
      </c>
      <c r="AC156">
        <f t="shared" si="87"/>
        <v>0</v>
      </c>
      <c r="AD156">
        <f t="shared" si="88"/>
        <v>0</v>
      </c>
      <c r="AE156">
        <f t="shared" si="89"/>
        <v>0</v>
      </c>
      <c r="AF156" t="e">
        <f t="shared" si="90"/>
        <v>#REF!</v>
      </c>
      <c r="AG156">
        <f t="shared" si="91"/>
        <v>0</v>
      </c>
      <c r="AH156">
        <f t="shared" si="92"/>
        <v>0</v>
      </c>
      <c r="AI156">
        <f t="shared" si="93"/>
        <v>0</v>
      </c>
      <c r="AJ156">
        <f t="shared" si="94"/>
        <v>0</v>
      </c>
      <c r="AK156">
        <f t="shared" si="95"/>
        <v>0</v>
      </c>
      <c r="AL156" t="e">
        <f t="shared" si="96"/>
        <v>#REF!</v>
      </c>
      <c r="AM156">
        <f t="shared" si="97"/>
        <v>0</v>
      </c>
      <c r="AN156">
        <f t="shared" si="98"/>
        <v>0</v>
      </c>
      <c r="AO156">
        <f t="shared" si="99"/>
        <v>0</v>
      </c>
      <c r="AP156">
        <f t="shared" si="100"/>
        <v>0</v>
      </c>
      <c r="AQ156">
        <f t="shared" si="101"/>
        <v>0</v>
      </c>
      <c r="AR156" t="e">
        <f t="shared" si="102"/>
        <v>#REF!</v>
      </c>
    </row>
    <row r="157" spans="1:44" x14ac:dyDescent="0.2">
      <c r="A157">
        <f>+COBERTURA!A161</f>
        <v>153</v>
      </c>
      <c r="B157">
        <f>+COBERTURA!B161</f>
        <v>3</v>
      </c>
      <c r="C157">
        <f>+COBERTURA!C161</f>
        <v>1</v>
      </c>
      <c r="D157">
        <f t="shared" si="103"/>
        <v>0</v>
      </c>
      <c r="E157">
        <f>+COBERTURA!D161</f>
        <v>0</v>
      </c>
      <c r="F157">
        <f t="shared" si="104"/>
        <v>0</v>
      </c>
      <c r="G157">
        <f>+COBERTURA!E161</f>
        <v>0</v>
      </c>
      <c r="H157">
        <f t="shared" si="105"/>
        <v>0</v>
      </c>
      <c r="I157">
        <f>+COBERTURA!F161</f>
        <v>0</v>
      </c>
      <c r="J157">
        <f t="shared" si="106"/>
        <v>0</v>
      </c>
      <c r="K157">
        <f>+COBERTURA!G161</f>
        <v>0</v>
      </c>
      <c r="L157">
        <f t="shared" si="107"/>
        <v>0</v>
      </c>
      <c r="M157" t="e">
        <f>+COBERTURA!H161</f>
        <v>#REF!</v>
      </c>
      <c r="N157" t="e">
        <f t="shared" si="72"/>
        <v>#REF!</v>
      </c>
      <c r="O157">
        <f t="shared" si="73"/>
        <v>0</v>
      </c>
      <c r="P157">
        <f t="shared" si="74"/>
        <v>0</v>
      </c>
      <c r="Q157">
        <f t="shared" si="75"/>
        <v>0</v>
      </c>
      <c r="R157">
        <f t="shared" si="76"/>
        <v>0</v>
      </c>
      <c r="S157">
        <f t="shared" si="77"/>
        <v>0</v>
      </c>
      <c r="T157" t="e">
        <f t="shared" si="78"/>
        <v>#REF!</v>
      </c>
      <c r="U157">
        <f t="shared" si="79"/>
        <v>1</v>
      </c>
      <c r="V157">
        <f t="shared" si="80"/>
        <v>0</v>
      </c>
      <c r="W157">
        <f t="shared" si="81"/>
        <v>0</v>
      </c>
      <c r="X157">
        <f t="shared" si="82"/>
        <v>0</v>
      </c>
      <c r="Y157">
        <f t="shared" si="83"/>
        <v>0</v>
      </c>
      <c r="Z157" t="e">
        <f t="shared" si="84"/>
        <v>#REF!</v>
      </c>
      <c r="AA157">
        <f t="shared" si="85"/>
        <v>0</v>
      </c>
      <c r="AB157">
        <f t="shared" si="86"/>
        <v>0</v>
      </c>
      <c r="AC157">
        <f t="shared" si="87"/>
        <v>0</v>
      </c>
      <c r="AD157">
        <f t="shared" si="88"/>
        <v>0</v>
      </c>
      <c r="AE157">
        <f t="shared" si="89"/>
        <v>0</v>
      </c>
      <c r="AF157" t="e">
        <f t="shared" si="90"/>
        <v>#REF!</v>
      </c>
      <c r="AG157">
        <f t="shared" si="91"/>
        <v>0</v>
      </c>
      <c r="AH157">
        <f t="shared" si="92"/>
        <v>0</v>
      </c>
      <c r="AI157">
        <f t="shared" si="93"/>
        <v>0</v>
      </c>
      <c r="AJ157">
        <f t="shared" si="94"/>
        <v>0</v>
      </c>
      <c r="AK157">
        <f t="shared" si="95"/>
        <v>0</v>
      </c>
      <c r="AL157" t="e">
        <f t="shared" si="96"/>
        <v>#REF!</v>
      </c>
      <c r="AM157">
        <f t="shared" si="97"/>
        <v>0</v>
      </c>
      <c r="AN157">
        <f t="shared" si="98"/>
        <v>0</v>
      </c>
      <c r="AO157">
        <f t="shared" si="99"/>
        <v>0</v>
      </c>
      <c r="AP157">
        <f t="shared" si="100"/>
        <v>0</v>
      </c>
      <c r="AQ157">
        <f t="shared" si="101"/>
        <v>0</v>
      </c>
      <c r="AR157" t="e">
        <f t="shared" si="102"/>
        <v>#REF!</v>
      </c>
    </row>
    <row r="158" spans="1:44" x14ac:dyDescent="0.2">
      <c r="A158">
        <f>+COBERTURA!A162</f>
        <v>154</v>
      </c>
      <c r="B158">
        <f>+COBERTURA!B162</f>
        <v>3</v>
      </c>
      <c r="C158">
        <f>+COBERTURA!C162</f>
        <v>1</v>
      </c>
      <c r="D158">
        <f t="shared" si="103"/>
        <v>0</v>
      </c>
      <c r="E158">
        <f>+COBERTURA!D162</f>
        <v>0</v>
      </c>
      <c r="F158">
        <f t="shared" si="104"/>
        <v>0</v>
      </c>
      <c r="G158">
        <f>+COBERTURA!E162</f>
        <v>0</v>
      </c>
      <c r="H158">
        <f t="shared" si="105"/>
        <v>0</v>
      </c>
      <c r="I158">
        <f>+COBERTURA!F162</f>
        <v>0</v>
      </c>
      <c r="J158">
        <f t="shared" si="106"/>
        <v>0</v>
      </c>
      <c r="K158">
        <f>+COBERTURA!G162</f>
        <v>0</v>
      </c>
      <c r="L158">
        <f t="shared" si="107"/>
        <v>0</v>
      </c>
      <c r="M158" t="e">
        <f>+COBERTURA!H162</f>
        <v>#REF!</v>
      </c>
      <c r="N158" t="e">
        <f t="shared" si="72"/>
        <v>#REF!</v>
      </c>
      <c r="O158">
        <f t="shared" si="73"/>
        <v>0</v>
      </c>
      <c r="P158">
        <f t="shared" si="74"/>
        <v>0</v>
      </c>
      <c r="Q158">
        <f t="shared" si="75"/>
        <v>0</v>
      </c>
      <c r="R158">
        <f t="shared" si="76"/>
        <v>0</v>
      </c>
      <c r="S158">
        <f t="shared" si="77"/>
        <v>0</v>
      </c>
      <c r="T158" t="e">
        <f t="shared" si="78"/>
        <v>#REF!</v>
      </c>
      <c r="U158">
        <f t="shared" si="79"/>
        <v>1</v>
      </c>
      <c r="V158">
        <f t="shared" si="80"/>
        <v>0</v>
      </c>
      <c r="W158">
        <f t="shared" si="81"/>
        <v>0</v>
      </c>
      <c r="X158">
        <f t="shared" si="82"/>
        <v>0</v>
      </c>
      <c r="Y158">
        <f t="shared" si="83"/>
        <v>0</v>
      </c>
      <c r="Z158" t="e">
        <f t="shared" si="84"/>
        <v>#REF!</v>
      </c>
      <c r="AA158">
        <f t="shared" si="85"/>
        <v>0</v>
      </c>
      <c r="AB158">
        <f t="shared" si="86"/>
        <v>0</v>
      </c>
      <c r="AC158">
        <f t="shared" si="87"/>
        <v>0</v>
      </c>
      <c r="AD158">
        <f t="shared" si="88"/>
        <v>0</v>
      </c>
      <c r="AE158">
        <f t="shared" si="89"/>
        <v>0</v>
      </c>
      <c r="AF158" t="e">
        <f t="shared" si="90"/>
        <v>#REF!</v>
      </c>
      <c r="AG158">
        <f t="shared" si="91"/>
        <v>0</v>
      </c>
      <c r="AH158">
        <f t="shared" si="92"/>
        <v>0</v>
      </c>
      <c r="AI158">
        <f t="shared" si="93"/>
        <v>0</v>
      </c>
      <c r="AJ158">
        <f t="shared" si="94"/>
        <v>0</v>
      </c>
      <c r="AK158">
        <f t="shared" si="95"/>
        <v>0</v>
      </c>
      <c r="AL158" t="e">
        <f t="shared" si="96"/>
        <v>#REF!</v>
      </c>
      <c r="AM158">
        <f t="shared" si="97"/>
        <v>0</v>
      </c>
      <c r="AN158">
        <f t="shared" si="98"/>
        <v>0</v>
      </c>
      <c r="AO158">
        <f t="shared" si="99"/>
        <v>0</v>
      </c>
      <c r="AP158">
        <f t="shared" si="100"/>
        <v>0</v>
      </c>
      <c r="AQ158">
        <f t="shared" si="101"/>
        <v>0</v>
      </c>
      <c r="AR158" t="e">
        <f t="shared" si="102"/>
        <v>#REF!</v>
      </c>
    </row>
    <row r="159" spans="1:44" x14ac:dyDescent="0.2">
      <c r="A159">
        <f>+COBERTURA!A163</f>
        <v>155</v>
      </c>
      <c r="B159">
        <f>+COBERTURA!B163</f>
        <v>3</v>
      </c>
      <c r="C159">
        <f>+COBERTURA!C163</f>
        <v>1</v>
      </c>
      <c r="D159">
        <f t="shared" si="103"/>
        <v>0</v>
      </c>
      <c r="E159">
        <f>+COBERTURA!D163</f>
        <v>0</v>
      </c>
      <c r="F159">
        <f t="shared" si="104"/>
        <v>0</v>
      </c>
      <c r="G159">
        <f>+COBERTURA!E163</f>
        <v>0</v>
      </c>
      <c r="H159">
        <f t="shared" si="105"/>
        <v>0</v>
      </c>
      <c r="I159">
        <f>+COBERTURA!F163</f>
        <v>0</v>
      </c>
      <c r="J159">
        <f t="shared" si="106"/>
        <v>0</v>
      </c>
      <c r="K159">
        <f>+COBERTURA!G163</f>
        <v>0</v>
      </c>
      <c r="L159">
        <f t="shared" si="107"/>
        <v>0</v>
      </c>
      <c r="M159" t="e">
        <f>+COBERTURA!H163</f>
        <v>#REF!</v>
      </c>
      <c r="N159" t="e">
        <f t="shared" si="72"/>
        <v>#REF!</v>
      </c>
      <c r="O159">
        <f t="shared" si="73"/>
        <v>0</v>
      </c>
      <c r="P159">
        <f t="shared" si="74"/>
        <v>0</v>
      </c>
      <c r="Q159">
        <f t="shared" si="75"/>
        <v>0</v>
      </c>
      <c r="R159">
        <f t="shared" si="76"/>
        <v>0</v>
      </c>
      <c r="S159">
        <f t="shared" si="77"/>
        <v>0</v>
      </c>
      <c r="T159" t="e">
        <f t="shared" si="78"/>
        <v>#REF!</v>
      </c>
      <c r="U159">
        <f t="shared" si="79"/>
        <v>1</v>
      </c>
      <c r="V159">
        <f t="shared" si="80"/>
        <v>0</v>
      </c>
      <c r="W159">
        <f t="shared" si="81"/>
        <v>0</v>
      </c>
      <c r="X159">
        <f t="shared" si="82"/>
        <v>0</v>
      </c>
      <c r="Y159">
        <f t="shared" si="83"/>
        <v>0</v>
      </c>
      <c r="Z159" t="e">
        <f t="shared" si="84"/>
        <v>#REF!</v>
      </c>
      <c r="AA159">
        <f t="shared" si="85"/>
        <v>0</v>
      </c>
      <c r="AB159">
        <f t="shared" si="86"/>
        <v>0</v>
      </c>
      <c r="AC159">
        <f t="shared" si="87"/>
        <v>0</v>
      </c>
      <c r="AD159">
        <f t="shared" si="88"/>
        <v>0</v>
      </c>
      <c r="AE159">
        <f t="shared" si="89"/>
        <v>0</v>
      </c>
      <c r="AF159" t="e">
        <f t="shared" si="90"/>
        <v>#REF!</v>
      </c>
      <c r="AG159">
        <f t="shared" si="91"/>
        <v>0</v>
      </c>
      <c r="AH159">
        <f t="shared" si="92"/>
        <v>0</v>
      </c>
      <c r="AI159">
        <f t="shared" si="93"/>
        <v>0</v>
      </c>
      <c r="AJ159">
        <f t="shared" si="94"/>
        <v>0</v>
      </c>
      <c r="AK159">
        <f t="shared" si="95"/>
        <v>0</v>
      </c>
      <c r="AL159" t="e">
        <f t="shared" si="96"/>
        <v>#REF!</v>
      </c>
      <c r="AM159">
        <f t="shared" si="97"/>
        <v>0</v>
      </c>
      <c r="AN159">
        <f t="shared" si="98"/>
        <v>0</v>
      </c>
      <c r="AO159">
        <f t="shared" si="99"/>
        <v>0</v>
      </c>
      <c r="AP159">
        <f t="shared" si="100"/>
        <v>0</v>
      </c>
      <c r="AQ159">
        <f t="shared" si="101"/>
        <v>0</v>
      </c>
      <c r="AR159" t="e">
        <f t="shared" si="102"/>
        <v>#REF!</v>
      </c>
    </row>
    <row r="160" spans="1:44" x14ac:dyDescent="0.2">
      <c r="A160">
        <f>+COBERTURA!A164</f>
        <v>156</v>
      </c>
      <c r="B160">
        <f>+COBERTURA!B164</f>
        <v>3</v>
      </c>
      <c r="C160">
        <f>+COBERTURA!C164</f>
        <v>0</v>
      </c>
      <c r="D160">
        <f t="shared" si="103"/>
        <v>0</v>
      </c>
      <c r="E160">
        <f>+COBERTURA!D164</f>
        <v>1</v>
      </c>
      <c r="F160">
        <f t="shared" si="104"/>
        <v>0</v>
      </c>
      <c r="G160">
        <f>+COBERTURA!E164</f>
        <v>0</v>
      </c>
      <c r="H160">
        <f t="shared" si="105"/>
        <v>0</v>
      </c>
      <c r="I160">
        <f>+COBERTURA!F164</f>
        <v>0</v>
      </c>
      <c r="J160">
        <f t="shared" si="106"/>
        <v>0</v>
      </c>
      <c r="K160">
        <f>+COBERTURA!G164</f>
        <v>0</v>
      </c>
      <c r="L160">
        <f t="shared" si="107"/>
        <v>0</v>
      </c>
      <c r="M160" t="e">
        <f>+COBERTURA!H164</f>
        <v>#REF!</v>
      </c>
      <c r="N160" t="e">
        <f t="shared" si="72"/>
        <v>#REF!</v>
      </c>
      <c r="O160">
        <f t="shared" si="73"/>
        <v>0</v>
      </c>
      <c r="P160">
        <f t="shared" si="74"/>
        <v>0</v>
      </c>
      <c r="Q160">
        <f t="shared" si="75"/>
        <v>0</v>
      </c>
      <c r="R160">
        <f t="shared" si="76"/>
        <v>0</v>
      </c>
      <c r="S160">
        <f t="shared" si="77"/>
        <v>0</v>
      </c>
      <c r="T160" t="e">
        <f t="shared" si="78"/>
        <v>#REF!</v>
      </c>
      <c r="U160">
        <f t="shared" si="79"/>
        <v>0</v>
      </c>
      <c r="V160">
        <f t="shared" si="80"/>
        <v>1</v>
      </c>
      <c r="W160">
        <f t="shared" si="81"/>
        <v>0</v>
      </c>
      <c r="X160">
        <f t="shared" si="82"/>
        <v>0</v>
      </c>
      <c r="Y160">
        <f t="shared" si="83"/>
        <v>0</v>
      </c>
      <c r="Z160" t="e">
        <f t="shared" si="84"/>
        <v>#REF!</v>
      </c>
      <c r="AA160">
        <f t="shared" si="85"/>
        <v>0</v>
      </c>
      <c r="AB160">
        <f t="shared" si="86"/>
        <v>0</v>
      </c>
      <c r="AC160">
        <f t="shared" si="87"/>
        <v>0</v>
      </c>
      <c r="AD160">
        <f t="shared" si="88"/>
        <v>0</v>
      </c>
      <c r="AE160">
        <f t="shared" si="89"/>
        <v>0</v>
      </c>
      <c r="AF160" t="e">
        <f t="shared" si="90"/>
        <v>#REF!</v>
      </c>
      <c r="AG160">
        <f t="shared" si="91"/>
        <v>0</v>
      </c>
      <c r="AH160">
        <f t="shared" si="92"/>
        <v>0</v>
      </c>
      <c r="AI160">
        <f t="shared" si="93"/>
        <v>0</v>
      </c>
      <c r="AJ160">
        <f t="shared" si="94"/>
        <v>0</v>
      </c>
      <c r="AK160">
        <f t="shared" si="95"/>
        <v>0</v>
      </c>
      <c r="AL160" t="e">
        <f t="shared" si="96"/>
        <v>#REF!</v>
      </c>
      <c r="AM160">
        <f t="shared" si="97"/>
        <v>0</v>
      </c>
      <c r="AN160">
        <f t="shared" si="98"/>
        <v>0</v>
      </c>
      <c r="AO160">
        <f t="shared" si="99"/>
        <v>0</v>
      </c>
      <c r="AP160">
        <f t="shared" si="100"/>
        <v>0</v>
      </c>
      <c r="AQ160">
        <f t="shared" si="101"/>
        <v>0</v>
      </c>
      <c r="AR160" t="e">
        <f t="shared" si="102"/>
        <v>#REF!</v>
      </c>
    </row>
    <row r="161" spans="1:44" x14ac:dyDescent="0.2">
      <c r="A161">
        <f>+COBERTURA!A165</f>
        <v>157</v>
      </c>
      <c r="B161">
        <f>+COBERTURA!B165</f>
        <v>3</v>
      </c>
      <c r="C161">
        <f>+COBERTURA!C165</f>
        <v>0</v>
      </c>
      <c r="D161">
        <f t="shared" si="103"/>
        <v>0</v>
      </c>
      <c r="E161">
        <f>+COBERTURA!D165</f>
        <v>1</v>
      </c>
      <c r="F161">
        <f t="shared" si="104"/>
        <v>0</v>
      </c>
      <c r="G161">
        <f>+COBERTURA!E165</f>
        <v>0</v>
      </c>
      <c r="H161">
        <f t="shared" si="105"/>
        <v>0</v>
      </c>
      <c r="I161">
        <f>+COBERTURA!F165</f>
        <v>0</v>
      </c>
      <c r="J161">
        <f t="shared" si="106"/>
        <v>0</v>
      </c>
      <c r="K161">
        <f>+COBERTURA!G165</f>
        <v>0</v>
      </c>
      <c r="L161">
        <f t="shared" si="107"/>
        <v>0</v>
      </c>
      <c r="M161" t="e">
        <f>+COBERTURA!H165</f>
        <v>#REF!</v>
      </c>
      <c r="N161" t="e">
        <f t="shared" si="72"/>
        <v>#REF!</v>
      </c>
      <c r="O161">
        <f t="shared" si="73"/>
        <v>0</v>
      </c>
      <c r="P161">
        <f t="shared" si="74"/>
        <v>0</v>
      </c>
      <c r="Q161">
        <f t="shared" si="75"/>
        <v>0</v>
      </c>
      <c r="R161">
        <f t="shared" si="76"/>
        <v>0</v>
      </c>
      <c r="S161">
        <f t="shared" si="77"/>
        <v>0</v>
      </c>
      <c r="T161" t="e">
        <f t="shared" si="78"/>
        <v>#REF!</v>
      </c>
      <c r="U161">
        <f t="shared" si="79"/>
        <v>0</v>
      </c>
      <c r="V161">
        <f t="shared" si="80"/>
        <v>1</v>
      </c>
      <c r="W161">
        <f t="shared" si="81"/>
        <v>0</v>
      </c>
      <c r="X161">
        <f t="shared" si="82"/>
        <v>0</v>
      </c>
      <c r="Y161">
        <f t="shared" si="83"/>
        <v>0</v>
      </c>
      <c r="Z161" t="e">
        <f t="shared" si="84"/>
        <v>#REF!</v>
      </c>
      <c r="AA161">
        <f t="shared" si="85"/>
        <v>0</v>
      </c>
      <c r="AB161">
        <f t="shared" si="86"/>
        <v>0</v>
      </c>
      <c r="AC161">
        <f t="shared" si="87"/>
        <v>0</v>
      </c>
      <c r="AD161">
        <f t="shared" si="88"/>
        <v>0</v>
      </c>
      <c r="AE161">
        <f t="shared" si="89"/>
        <v>0</v>
      </c>
      <c r="AF161" t="e">
        <f t="shared" si="90"/>
        <v>#REF!</v>
      </c>
      <c r="AG161">
        <f t="shared" si="91"/>
        <v>0</v>
      </c>
      <c r="AH161">
        <f t="shared" si="92"/>
        <v>0</v>
      </c>
      <c r="AI161">
        <f t="shared" si="93"/>
        <v>0</v>
      </c>
      <c r="AJ161">
        <f t="shared" si="94"/>
        <v>0</v>
      </c>
      <c r="AK161">
        <f t="shared" si="95"/>
        <v>0</v>
      </c>
      <c r="AL161" t="e">
        <f t="shared" si="96"/>
        <v>#REF!</v>
      </c>
      <c r="AM161">
        <f t="shared" si="97"/>
        <v>0</v>
      </c>
      <c r="AN161">
        <f t="shared" si="98"/>
        <v>0</v>
      </c>
      <c r="AO161">
        <f t="shared" si="99"/>
        <v>0</v>
      </c>
      <c r="AP161">
        <f t="shared" si="100"/>
        <v>0</v>
      </c>
      <c r="AQ161">
        <f t="shared" si="101"/>
        <v>0</v>
      </c>
      <c r="AR161" t="e">
        <f t="shared" si="102"/>
        <v>#REF!</v>
      </c>
    </row>
    <row r="162" spans="1:44" x14ac:dyDescent="0.2">
      <c r="A162">
        <f>+COBERTURA!A166</f>
        <v>158</v>
      </c>
      <c r="B162">
        <f>+COBERTURA!B166</f>
        <v>3</v>
      </c>
      <c r="C162">
        <f>+COBERTURA!C166</f>
        <v>0</v>
      </c>
      <c r="D162">
        <f t="shared" si="103"/>
        <v>0</v>
      </c>
      <c r="E162">
        <f>+COBERTURA!D166</f>
        <v>1</v>
      </c>
      <c r="F162">
        <f t="shared" si="104"/>
        <v>0</v>
      </c>
      <c r="G162">
        <f>+COBERTURA!E166</f>
        <v>0</v>
      </c>
      <c r="H162">
        <f t="shared" si="105"/>
        <v>0</v>
      </c>
      <c r="I162">
        <f>+COBERTURA!F166</f>
        <v>0</v>
      </c>
      <c r="J162">
        <f t="shared" si="106"/>
        <v>0</v>
      </c>
      <c r="K162">
        <f>+COBERTURA!G166</f>
        <v>0</v>
      </c>
      <c r="L162">
        <f t="shared" si="107"/>
        <v>0</v>
      </c>
      <c r="M162" t="e">
        <f>+COBERTURA!H166</f>
        <v>#REF!</v>
      </c>
      <c r="N162" t="e">
        <f t="shared" si="72"/>
        <v>#REF!</v>
      </c>
      <c r="O162">
        <f t="shared" si="73"/>
        <v>0</v>
      </c>
      <c r="P162">
        <f t="shared" si="74"/>
        <v>0</v>
      </c>
      <c r="Q162">
        <f t="shared" si="75"/>
        <v>0</v>
      </c>
      <c r="R162">
        <f t="shared" si="76"/>
        <v>0</v>
      </c>
      <c r="S162">
        <f t="shared" si="77"/>
        <v>0</v>
      </c>
      <c r="T162" t="e">
        <f t="shared" si="78"/>
        <v>#REF!</v>
      </c>
      <c r="U162">
        <f t="shared" si="79"/>
        <v>0</v>
      </c>
      <c r="V162">
        <f t="shared" si="80"/>
        <v>1</v>
      </c>
      <c r="W162">
        <f t="shared" si="81"/>
        <v>0</v>
      </c>
      <c r="X162">
        <f t="shared" si="82"/>
        <v>0</v>
      </c>
      <c r="Y162">
        <f t="shared" si="83"/>
        <v>0</v>
      </c>
      <c r="Z162" t="e">
        <f t="shared" si="84"/>
        <v>#REF!</v>
      </c>
      <c r="AA162">
        <f t="shared" si="85"/>
        <v>0</v>
      </c>
      <c r="AB162">
        <f t="shared" si="86"/>
        <v>0</v>
      </c>
      <c r="AC162">
        <f t="shared" si="87"/>
        <v>0</v>
      </c>
      <c r="AD162">
        <f t="shared" si="88"/>
        <v>0</v>
      </c>
      <c r="AE162">
        <f t="shared" si="89"/>
        <v>0</v>
      </c>
      <c r="AF162" t="e">
        <f t="shared" si="90"/>
        <v>#REF!</v>
      </c>
      <c r="AG162">
        <f t="shared" si="91"/>
        <v>0</v>
      </c>
      <c r="AH162">
        <f t="shared" si="92"/>
        <v>0</v>
      </c>
      <c r="AI162">
        <f t="shared" si="93"/>
        <v>0</v>
      </c>
      <c r="AJ162">
        <f t="shared" si="94"/>
        <v>0</v>
      </c>
      <c r="AK162">
        <f t="shared" si="95"/>
        <v>0</v>
      </c>
      <c r="AL162" t="e">
        <f t="shared" si="96"/>
        <v>#REF!</v>
      </c>
      <c r="AM162">
        <f t="shared" si="97"/>
        <v>0</v>
      </c>
      <c r="AN162">
        <f t="shared" si="98"/>
        <v>0</v>
      </c>
      <c r="AO162">
        <f t="shared" si="99"/>
        <v>0</v>
      </c>
      <c r="AP162">
        <f t="shared" si="100"/>
        <v>0</v>
      </c>
      <c r="AQ162">
        <f t="shared" si="101"/>
        <v>0</v>
      </c>
      <c r="AR162" t="e">
        <f t="shared" si="102"/>
        <v>#REF!</v>
      </c>
    </row>
    <row r="163" spans="1:44" x14ac:dyDescent="0.2">
      <c r="A163">
        <f>+COBERTURA!A167</f>
        <v>159</v>
      </c>
      <c r="B163">
        <f>+COBERTURA!B167</f>
        <v>3</v>
      </c>
      <c r="C163">
        <f>+COBERTURA!C167</f>
        <v>0</v>
      </c>
      <c r="D163">
        <f t="shared" si="103"/>
        <v>0</v>
      </c>
      <c r="E163">
        <f>+COBERTURA!D167</f>
        <v>1</v>
      </c>
      <c r="F163">
        <f t="shared" si="104"/>
        <v>0</v>
      </c>
      <c r="G163">
        <f>+COBERTURA!E167</f>
        <v>0</v>
      </c>
      <c r="H163">
        <f t="shared" si="105"/>
        <v>0</v>
      </c>
      <c r="I163">
        <f>+COBERTURA!F167</f>
        <v>0</v>
      </c>
      <c r="J163">
        <f t="shared" si="106"/>
        <v>0</v>
      </c>
      <c r="K163">
        <f>+COBERTURA!G167</f>
        <v>0</v>
      </c>
      <c r="L163">
        <f t="shared" si="107"/>
        <v>0</v>
      </c>
      <c r="M163" t="e">
        <f>+COBERTURA!H167</f>
        <v>#REF!</v>
      </c>
      <c r="N163" t="e">
        <f t="shared" si="72"/>
        <v>#REF!</v>
      </c>
      <c r="O163">
        <f t="shared" si="73"/>
        <v>0</v>
      </c>
      <c r="P163">
        <f t="shared" si="74"/>
        <v>0</v>
      </c>
      <c r="Q163">
        <f t="shared" si="75"/>
        <v>0</v>
      </c>
      <c r="R163">
        <f t="shared" si="76"/>
        <v>0</v>
      </c>
      <c r="S163">
        <f t="shared" si="77"/>
        <v>0</v>
      </c>
      <c r="T163" t="e">
        <f t="shared" si="78"/>
        <v>#REF!</v>
      </c>
      <c r="U163">
        <f t="shared" si="79"/>
        <v>0</v>
      </c>
      <c r="V163">
        <f t="shared" si="80"/>
        <v>1</v>
      </c>
      <c r="W163">
        <f t="shared" si="81"/>
        <v>0</v>
      </c>
      <c r="X163">
        <f t="shared" si="82"/>
        <v>0</v>
      </c>
      <c r="Y163">
        <f t="shared" si="83"/>
        <v>0</v>
      </c>
      <c r="Z163" t="e">
        <f t="shared" si="84"/>
        <v>#REF!</v>
      </c>
      <c r="AA163">
        <f t="shared" si="85"/>
        <v>0</v>
      </c>
      <c r="AB163">
        <f t="shared" si="86"/>
        <v>0</v>
      </c>
      <c r="AC163">
        <f t="shared" si="87"/>
        <v>0</v>
      </c>
      <c r="AD163">
        <f t="shared" si="88"/>
        <v>0</v>
      </c>
      <c r="AE163">
        <f t="shared" si="89"/>
        <v>0</v>
      </c>
      <c r="AF163" t="e">
        <f t="shared" si="90"/>
        <v>#REF!</v>
      </c>
      <c r="AG163">
        <f t="shared" si="91"/>
        <v>0</v>
      </c>
      <c r="AH163">
        <f t="shared" si="92"/>
        <v>0</v>
      </c>
      <c r="AI163">
        <f t="shared" si="93"/>
        <v>0</v>
      </c>
      <c r="AJ163">
        <f t="shared" si="94"/>
        <v>0</v>
      </c>
      <c r="AK163">
        <f t="shared" si="95"/>
        <v>0</v>
      </c>
      <c r="AL163" t="e">
        <f t="shared" si="96"/>
        <v>#REF!</v>
      </c>
      <c r="AM163">
        <f t="shared" si="97"/>
        <v>0</v>
      </c>
      <c r="AN163">
        <f t="shared" si="98"/>
        <v>0</v>
      </c>
      <c r="AO163">
        <f t="shared" si="99"/>
        <v>0</v>
      </c>
      <c r="AP163">
        <f t="shared" si="100"/>
        <v>0</v>
      </c>
      <c r="AQ163">
        <f t="shared" si="101"/>
        <v>0</v>
      </c>
      <c r="AR163" t="e">
        <f t="shared" si="102"/>
        <v>#REF!</v>
      </c>
    </row>
    <row r="164" spans="1:44" x14ac:dyDescent="0.2">
      <c r="A164">
        <f>+COBERTURA!A168</f>
        <v>160</v>
      </c>
      <c r="B164">
        <f>+COBERTURA!B168</f>
        <v>3</v>
      </c>
      <c r="C164">
        <f>+COBERTURA!C168</f>
        <v>0</v>
      </c>
      <c r="D164">
        <f t="shared" si="103"/>
        <v>0</v>
      </c>
      <c r="E164">
        <f>+COBERTURA!D168</f>
        <v>1</v>
      </c>
      <c r="F164">
        <f t="shared" si="104"/>
        <v>0</v>
      </c>
      <c r="G164">
        <f>+COBERTURA!E168</f>
        <v>0</v>
      </c>
      <c r="H164">
        <f t="shared" si="105"/>
        <v>0</v>
      </c>
      <c r="I164">
        <f>+COBERTURA!F168</f>
        <v>0</v>
      </c>
      <c r="J164">
        <f t="shared" si="106"/>
        <v>0</v>
      </c>
      <c r="K164">
        <f>+COBERTURA!G168</f>
        <v>0</v>
      </c>
      <c r="L164">
        <f t="shared" si="107"/>
        <v>0</v>
      </c>
      <c r="M164" t="e">
        <f>+COBERTURA!H168</f>
        <v>#REF!</v>
      </c>
      <c r="N164" t="e">
        <f t="shared" si="72"/>
        <v>#REF!</v>
      </c>
      <c r="O164">
        <f t="shared" si="73"/>
        <v>0</v>
      </c>
      <c r="P164">
        <f t="shared" si="74"/>
        <v>0</v>
      </c>
      <c r="Q164">
        <f t="shared" si="75"/>
        <v>0</v>
      </c>
      <c r="R164">
        <f t="shared" si="76"/>
        <v>0</v>
      </c>
      <c r="S164">
        <f t="shared" si="77"/>
        <v>0</v>
      </c>
      <c r="T164" t="e">
        <f t="shared" si="78"/>
        <v>#REF!</v>
      </c>
      <c r="U164">
        <f t="shared" si="79"/>
        <v>0</v>
      </c>
      <c r="V164">
        <f t="shared" si="80"/>
        <v>1</v>
      </c>
      <c r="W164">
        <f t="shared" si="81"/>
        <v>0</v>
      </c>
      <c r="X164">
        <f t="shared" si="82"/>
        <v>0</v>
      </c>
      <c r="Y164">
        <f t="shared" si="83"/>
        <v>0</v>
      </c>
      <c r="Z164" t="e">
        <f t="shared" si="84"/>
        <v>#REF!</v>
      </c>
      <c r="AA164">
        <f t="shared" si="85"/>
        <v>0</v>
      </c>
      <c r="AB164">
        <f t="shared" si="86"/>
        <v>0</v>
      </c>
      <c r="AC164">
        <f t="shared" si="87"/>
        <v>0</v>
      </c>
      <c r="AD164">
        <f t="shared" si="88"/>
        <v>0</v>
      </c>
      <c r="AE164">
        <f t="shared" si="89"/>
        <v>0</v>
      </c>
      <c r="AF164" t="e">
        <f t="shared" si="90"/>
        <v>#REF!</v>
      </c>
      <c r="AG164">
        <f t="shared" si="91"/>
        <v>0</v>
      </c>
      <c r="AH164">
        <f t="shared" si="92"/>
        <v>0</v>
      </c>
      <c r="AI164">
        <f t="shared" si="93"/>
        <v>0</v>
      </c>
      <c r="AJ164">
        <f t="shared" si="94"/>
        <v>0</v>
      </c>
      <c r="AK164">
        <f t="shared" si="95"/>
        <v>0</v>
      </c>
      <c r="AL164" t="e">
        <f t="shared" si="96"/>
        <v>#REF!</v>
      </c>
      <c r="AM164">
        <f t="shared" si="97"/>
        <v>0</v>
      </c>
      <c r="AN164">
        <f t="shared" si="98"/>
        <v>0</v>
      </c>
      <c r="AO164">
        <f t="shared" si="99"/>
        <v>0</v>
      </c>
      <c r="AP164">
        <f t="shared" si="100"/>
        <v>0</v>
      </c>
      <c r="AQ164">
        <f t="shared" si="101"/>
        <v>0</v>
      </c>
      <c r="AR164" t="e">
        <f t="shared" si="102"/>
        <v>#REF!</v>
      </c>
    </row>
    <row r="165" spans="1:44" x14ac:dyDescent="0.2">
      <c r="A165">
        <f>+COBERTURA!A169</f>
        <v>161</v>
      </c>
      <c r="B165">
        <f>+COBERTURA!B169</f>
        <v>1</v>
      </c>
      <c r="C165">
        <f>+COBERTURA!C169</f>
        <v>0</v>
      </c>
      <c r="D165">
        <f t="shared" si="103"/>
        <v>0</v>
      </c>
      <c r="E165">
        <f>+COBERTURA!D169</f>
        <v>0</v>
      </c>
      <c r="F165">
        <f t="shared" si="104"/>
        <v>0</v>
      </c>
      <c r="G165">
        <f>+COBERTURA!E169</f>
        <v>1</v>
      </c>
      <c r="H165">
        <f t="shared" si="105"/>
        <v>1</v>
      </c>
      <c r="I165">
        <f>+COBERTURA!F169</f>
        <v>0</v>
      </c>
      <c r="J165">
        <f t="shared" si="106"/>
        <v>0</v>
      </c>
      <c r="K165">
        <f>+COBERTURA!G169</f>
        <v>0</v>
      </c>
      <c r="L165">
        <f t="shared" si="107"/>
        <v>0</v>
      </c>
      <c r="M165" t="e">
        <f>+COBERTURA!H169</f>
        <v>#REF!</v>
      </c>
      <c r="N165" t="e">
        <f t="shared" si="72"/>
        <v>#REF!</v>
      </c>
      <c r="O165">
        <f t="shared" si="73"/>
        <v>0</v>
      </c>
      <c r="P165">
        <f t="shared" si="74"/>
        <v>0</v>
      </c>
      <c r="Q165">
        <f t="shared" si="75"/>
        <v>0</v>
      </c>
      <c r="R165">
        <f t="shared" si="76"/>
        <v>0</v>
      </c>
      <c r="S165">
        <f t="shared" si="77"/>
        <v>0</v>
      </c>
      <c r="T165" t="e">
        <f t="shared" si="78"/>
        <v>#REF!</v>
      </c>
      <c r="U165">
        <f t="shared" si="79"/>
        <v>0</v>
      </c>
      <c r="V165">
        <f t="shared" si="80"/>
        <v>0</v>
      </c>
      <c r="W165">
        <f t="shared" si="81"/>
        <v>0</v>
      </c>
      <c r="X165">
        <f t="shared" si="82"/>
        <v>0</v>
      </c>
      <c r="Y165">
        <f t="shared" si="83"/>
        <v>0</v>
      </c>
      <c r="Z165" t="e">
        <f t="shared" si="84"/>
        <v>#REF!</v>
      </c>
      <c r="AA165">
        <f t="shared" si="85"/>
        <v>0</v>
      </c>
      <c r="AB165">
        <f t="shared" si="86"/>
        <v>0</v>
      </c>
      <c r="AC165">
        <f t="shared" si="87"/>
        <v>0</v>
      </c>
      <c r="AD165">
        <f t="shared" si="88"/>
        <v>0</v>
      </c>
      <c r="AE165">
        <f t="shared" si="89"/>
        <v>0</v>
      </c>
      <c r="AF165" t="e">
        <f t="shared" si="90"/>
        <v>#REF!</v>
      </c>
      <c r="AG165">
        <f t="shared" si="91"/>
        <v>0</v>
      </c>
      <c r="AH165">
        <f t="shared" si="92"/>
        <v>0</v>
      </c>
      <c r="AI165">
        <f t="shared" si="93"/>
        <v>0</v>
      </c>
      <c r="AJ165">
        <f t="shared" si="94"/>
        <v>0</v>
      </c>
      <c r="AK165">
        <f t="shared" si="95"/>
        <v>0</v>
      </c>
      <c r="AL165" t="e">
        <f t="shared" si="96"/>
        <v>#REF!</v>
      </c>
      <c r="AM165">
        <f t="shared" si="97"/>
        <v>0</v>
      </c>
      <c r="AN165">
        <f t="shared" si="98"/>
        <v>0</v>
      </c>
      <c r="AO165">
        <f t="shared" si="99"/>
        <v>0</v>
      </c>
      <c r="AP165">
        <f t="shared" si="100"/>
        <v>0</v>
      </c>
      <c r="AQ165">
        <f t="shared" si="101"/>
        <v>0</v>
      </c>
      <c r="AR165" t="e">
        <f t="shared" si="102"/>
        <v>#REF!</v>
      </c>
    </row>
    <row r="166" spans="1:44" x14ac:dyDescent="0.2">
      <c r="A166">
        <f>+COBERTURA!A170</f>
        <v>162</v>
      </c>
      <c r="B166">
        <f>+COBERTURA!B170</f>
        <v>2</v>
      </c>
      <c r="C166">
        <f>+COBERTURA!C170</f>
        <v>1</v>
      </c>
      <c r="D166">
        <f t="shared" si="103"/>
        <v>0</v>
      </c>
      <c r="E166">
        <f>+COBERTURA!D170</f>
        <v>0</v>
      </c>
      <c r="F166">
        <f t="shared" si="104"/>
        <v>0</v>
      </c>
      <c r="G166">
        <f>+COBERTURA!E170</f>
        <v>0</v>
      </c>
      <c r="H166">
        <f t="shared" si="105"/>
        <v>0</v>
      </c>
      <c r="I166">
        <f>+COBERTURA!F170</f>
        <v>0</v>
      </c>
      <c r="J166">
        <f t="shared" si="106"/>
        <v>0</v>
      </c>
      <c r="K166">
        <f>+COBERTURA!G170</f>
        <v>0</v>
      </c>
      <c r="L166">
        <f t="shared" si="107"/>
        <v>0</v>
      </c>
      <c r="M166" t="e">
        <f>+COBERTURA!H170</f>
        <v>#REF!</v>
      </c>
      <c r="N166" t="e">
        <f t="shared" si="72"/>
        <v>#REF!</v>
      </c>
      <c r="O166">
        <f t="shared" si="73"/>
        <v>1</v>
      </c>
      <c r="P166">
        <f t="shared" si="74"/>
        <v>0</v>
      </c>
      <c r="Q166">
        <f t="shared" si="75"/>
        <v>0</v>
      </c>
      <c r="R166">
        <f t="shared" si="76"/>
        <v>0</v>
      </c>
      <c r="S166">
        <f t="shared" si="77"/>
        <v>0</v>
      </c>
      <c r="T166" t="e">
        <f t="shared" si="78"/>
        <v>#REF!</v>
      </c>
      <c r="U166">
        <f t="shared" si="79"/>
        <v>0</v>
      </c>
      <c r="V166">
        <f t="shared" si="80"/>
        <v>0</v>
      </c>
      <c r="W166">
        <f t="shared" si="81"/>
        <v>0</v>
      </c>
      <c r="X166">
        <f t="shared" si="82"/>
        <v>0</v>
      </c>
      <c r="Y166">
        <f t="shared" si="83"/>
        <v>0</v>
      </c>
      <c r="Z166" t="e">
        <f t="shared" si="84"/>
        <v>#REF!</v>
      </c>
      <c r="AA166">
        <f t="shared" si="85"/>
        <v>0</v>
      </c>
      <c r="AB166">
        <f t="shared" si="86"/>
        <v>0</v>
      </c>
      <c r="AC166">
        <f t="shared" si="87"/>
        <v>0</v>
      </c>
      <c r="AD166">
        <f t="shared" si="88"/>
        <v>0</v>
      </c>
      <c r="AE166">
        <f t="shared" si="89"/>
        <v>0</v>
      </c>
      <c r="AF166" t="e">
        <f t="shared" si="90"/>
        <v>#REF!</v>
      </c>
      <c r="AG166">
        <f t="shared" si="91"/>
        <v>0</v>
      </c>
      <c r="AH166">
        <f t="shared" si="92"/>
        <v>0</v>
      </c>
      <c r="AI166">
        <f t="shared" si="93"/>
        <v>0</v>
      </c>
      <c r="AJ166">
        <f t="shared" si="94"/>
        <v>0</v>
      </c>
      <c r="AK166">
        <f t="shared" si="95"/>
        <v>0</v>
      </c>
      <c r="AL166" t="e">
        <f t="shared" si="96"/>
        <v>#REF!</v>
      </c>
      <c r="AM166">
        <f t="shared" si="97"/>
        <v>0</v>
      </c>
      <c r="AN166">
        <f t="shared" si="98"/>
        <v>0</v>
      </c>
      <c r="AO166">
        <f t="shared" si="99"/>
        <v>0</v>
      </c>
      <c r="AP166">
        <f t="shared" si="100"/>
        <v>0</v>
      </c>
      <c r="AQ166">
        <f t="shared" si="101"/>
        <v>0</v>
      </c>
      <c r="AR166" t="e">
        <f t="shared" si="102"/>
        <v>#REF!</v>
      </c>
    </row>
    <row r="167" spans="1:44" x14ac:dyDescent="0.2">
      <c r="A167">
        <f>+COBERTURA!A171</f>
        <v>163</v>
      </c>
      <c r="B167">
        <f>+COBERTURA!B171</f>
        <v>2</v>
      </c>
      <c r="C167">
        <f>+COBERTURA!C171</f>
        <v>1</v>
      </c>
      <c r="D167">
        <f t="shared" si="103"/>
        <v>0</v>
      </c>
      <c r="E167">
        <f>+COBERTURA!D171</f>
        <v>0</v>
      </c>
      <c r="F167">
        <f t="shared" si="104"/>
        <v>0</v>
      </c>
      <c r="G167">
        <f>+COBERTURA!E171</f>
        <v>0</v>
      </c>
      <c r="H167">
        <f t="shared" si="105"/>
        <v>0</v>
      </c>
      <c r="I167">
        <f>+COBERTURA!F171</f>
        <v>0</v>
      </c>
      <c r="J167">
        <f t="shared" si="106"/>
        <v>0</v>
      </c>
      <c r="K167">
        <f>+COBERTURA!G171</f>
        <v>0</v>
      </c>
      <c r="L167">
        <f t="shared" si="107"/>
        <v>0</v>
      </c>
      <c r="M167" t="e">
        <f>+COBERTURA!H171</f>
        <v>#REF!</v>
      </c>
      <c r="N167" t="e">
        <f t="shared" si="72"/>
        <v>#REF!</v>
      </c>
      <c r="O167">
        <f t="shared" si="73"/>
        <v>1</v>
      </c>
      <c r="P167">
        <f t="shared" si="74"/>
        <v>0</v>
      </c>
      <c r="Q167">
        <f t="shared" si="75"/>
        <v>0</v>
      </c>
      <c r="R167">
        <f t="shared" si="76"/>
        <v>0</v>
      </c>
      <c r="S167">
        <f t="shared" si="77"/>
        <v>0</v>
      </c>
      <c r="T167" t="e">
        <f t="shared" si="78"/>
        <v>#REF!</v>
      </c>
      <c r="U167">
        <f t="shared" si="79"/>
        <v>0</v>
      </c>
      <c r="V167">
        <f t="shared" si="80"/>
        <v>0</v>
      </c>
      <c r="W167">
        <f t="shared" si="81"/>
        <v>0</v>
      </c>
      <c r="X167">
        <f t="shared" si="82"/>
        <v>0</v>
      </c>
      <c r="Y167">
        <f t="shared" si="83"/>
        <v>0</v>
      </c>
      <c r="Z167" t="e">
        <f t="shared" si="84"/>
        <v>#REF!</v>
      </c>
      <c r="AA167">
        <f t="shared" si="85"/>
        <v>0</v>
      </c>
      <c r="AB167">
        <f t="shared" si="86"/>
        <v>0</v>
      </c>
      <c r="AC167">
        <f t="shared" si="87"/>
        <v>0</v>
      </c>
      <c r="AD167">
        <f t="shared" si="88"/>
        <v>0</v>
      </c>
      <c r="AE167">
        <f t="shared" si="89"/>
        <v>0</v>
      </c>
      <c r="AF167" t="e">
        <f t="shared" si="90"/>
        <v>#REF!</v>
      </c>
      <c r="AG167">
        <f t="shared" si="91"/>
        <v>0</v>
      </c>
      <c r="AH167">
        <f t="shared" si="92"/>
        <v>0</v>
      </c>
      <c r="AI167">
        <f t="shared" si="93"/>
        <v>0</v>
      </c>
      <c r="AJ167">
        <f t="shared" si="94"/>
        <v>0</v>
      </c>
      <c r="AK167">
        <f t="shared" si="95"/>
        <v>0</v>
      </c>
      <c r="AL167" t="e">
        <f t="shared" si="96"/>
        <v>#REF!</v>
      </c>
      <c r="AM167">
        <f t="shared" si="97"/>
        <v>0</v>
      </c>
      <c r="AN167">
        <f t="shared" si="98"/>
        <v>0</v>
      </c>
      <c r="AO167">
        <f t="shared" si="99"/>
        <v>0</v>
      </c>
      <c r="AP167">
        <f t="shared" si="100"/>
        <v>0</v>
      </c>
      <c r="AQ167">
        <f t="shared" si="101"/>
        <v>0</v>
      </c>
      <c r="AR167" t="e">
        <f t="shared" si="102"/>
        <v>#REF!</v>
      </c>
    </row>
    <row r="168" spans="1:44" x14ac:dyDescent="0.2">
      <c r="A168">
        <f>+COBERTURA!A172</f>
        <v>164</v>
      </c>
      <c r="B168">
        <f>+COBERTURA!B172</f>
        <v>2</v>
      </c>
      <c r="C168">
        <f>+COBERTURA!C172</f>
        <v>1</v>
      </c>
      <c r="D168">
        <f t="shared" si="103"/>
        <v>0</v>
      </c>
      <c r="E168">
        <f>+COBERTURA!D172</f>
        <v>0</v>
      </c>
      <c r="F168">
        <f t="shared" si="104"/>
        <v>0</v>
      </c>
      <c r="G168">
        <f>+COBERTURA!E172</f>
        <v>0</v>
      </c>
      <c r="H168">
        <f t="shared" si="105"/>
        <v>0</v>
      </c>
      <c r="I168">
        <f>+COBERTURA!F172</f>
        <v>0</v>
      </c>
      <c r="J168">
        <f t="shared" si="106"/>
        <v>0</v>
      </c>
      <c r="K168">
        <f>+COBERTURA!G172</f>
        <v>0</v>
      </c>
      <c r="L168">
        <f t="shared" si="107"/>
        <v>0</v>
      </c>
      <c r="M168" t="e">
        <f>+COBERTURA!H172</f>
        <v>#REF!</v>
      </c>
      <c r="N168" t="e">
        <f t="shared" si="72"/>
        <v>#REF!</v>
      </c>
      <c r="O168">
        <f t="shared" si="73"/>
        <v>1</v>
      </c>
      <c r="P168">
        <f t="shared" si="74"/>
        <v>0</v>
      </c>
      <c r="Q168">
        <f t="shared" si="75"/>
        <v>0</v>
      </c>
      <c r="R168">
        <f t="shared" si="76"/>
        <v>0</v>
      </c>
      <c r="S168">
        <f t="shared" si="77"/>
        <v>0</v>
      </c>
      <c r="T168" t="e">
        <f t="shared" si="78"/>
        <v>#REF!</v>
      </c>
      <c r="U168">
        <f t="shared" si="79"/>
        <v>0</v>
      </c>
      <c r="V168">
        <f t="shared" si="80"/>
        <v>0</v>
      </c>
      <c r="W168">
        <f t="shared" si="81"/>
        <v>0</v>
      </c>
      <c r="X168">
        <f t="shared" si="82"/>
        <v>0</v>
      </c>
      <c r="Y168">
        <f t="shared" si="83"/>
        <v>0</v>
      </c>
      <c r="Z168" t="e">
        <f t="shared" si="84"/>
        <v>#REF!</v>
      </c>
      <c r="AA168">
        <f t="shared" si="85"/>
        <v>0</v>
      </c>
      <c r="AB168">
        <f t="shared" si="86"/>
        <v>0</v>
      </c>
      <c r="AC168">
        <f t="shared" si="87"/>
        <v>0</v>
      </c>
      <c r="AD168">
        <f t="shared" si="88"/>
        <v>0</v>
      </c>
      <c r="AE168">
        <f t="shared" si="89"/>
        <v>0</v>
      </c>
      <c r="AF168" t="e">
        <f t="shared" si="90"/>
        <v>#REF!</v>
      </c>
      <c r="AG168">
        <f t="shared" si="91"/>
        <v>0</v>
      </c>
      <c r="AH168">
        <f t="shared" si="92"/>
        <v>0</v>
      </c>
      <c r="AI168">
        <f t="shared" si="93"/>
        <v>0</v>
      </c>
      <c r="AJ168">
        <f t="shared" si="94"/>
        <v>0</v>
      </c>
      <c r="AK168">
        <f t="shared" si="95"/>
        <v>0</v>
      </c>
      <c r="AL168" t="e">
        <f t="shared" si="96"/>
        <v>#REF!</v>
      </c>
      <c r="AM168">
        <f t="shared" si="97"/>
        <v>0</v>
      </c>
      <c r="AN168">
        <f t="shared" si="98"/>
        <v>0</v>
      </c>
      <c r="AO168">
        <f t="shared" si="99"/>
        <v>0</v>
      </c>
      <c r="AP168">
        <f t="shared" si="100"/>
        <v>0</v>
      </c>
      <c r="AQ168">
        <f t="shared" si="101"/>
        <v>0</v>
      </c>
      <c r="AR168" t="e">
        <f t="shared" si="102"/>
        <v>#REF!</v>
      </c>
    </row>
    <row r="169" spans="1:44" x14ac:dyDescent="0.2">
      <c r="A169">
        <f>+COBERTURA!A173</f>
        <v>165</v>
      </c>
      <c r="B169">
        <f>+COBERTURA!B173</f>
        <v>2</v>
      </c>
      <c r="C169">
        <f>+COBERTURA!C173</f>
        <v>0</v>
      </c>
      <c r="D169">
        <f t="shared" si="103"/>
        <v>0</v>
      </c>
      <c r="E169">
        <f>+COBERTURA!D173</f>
        <v>1</v>
      </c>
      <c r="F169">
        <f t="shared" si="104"/>
        <v>0</v>
      </c>
      <c r="G169">
        <f>+COBERTURA!E173</f>
        <v>0</v>
      </c>
      <c r="H169">
        <f t="shared" si="105"/>
        <v>0</v>
      </c>
      <c r="I169">
        <f>+COBERTURA!F173</f>
        <v>0</v>
      </c>
      <c r="J169">
        <f t="shared" si="106"/>
        <v>0</v>
      </c>
      <c r="K169">
        <f>+COBERTURA!G173</f>
        <v>0</v>
      </c>
      <c r="L169">
        <f t="shared" si="107"/>
        <v>0</v>
      </c>
      <c r="M169" t="e">
        <f>+COBERTURA!H173</f>
        <v>#REF!</v>
      </c>
      <c r="N169" t="e">
        <f t="shared" si="72"/>
        <v>#REF!</v>
      </c>
      <c r="O169">
        <f t="shared" si="73"/>
        <v>0</v>
      </c>
      <c r="P169">
        <f t="shared" si="74"/>
        <v>1</v>
      </c>
      <c r="Q169">
        <f t="shared" si="75"/>
        <v>0</v>
      </c>
      <c r="R169">
        <f t="shared" si="76"/>
        <v>0</v>
      </c>
      <c r="S169">
        <f t="shared" si="77"/>
        <v>0</v>
      </c>
      <c r="T169" t="e">
        <f t="shared" si="78"/>
        <v>#REF!</v>
      </c>
      <c r="U169">
        <f t="shared" si="79"/>
        <v>0</v>
      </c>
      <c r="V169">
        <f t="shared" si="80"/>
        <v>0</v>
      </c>
      <c r="W169">
        <f t="shared" si="81"/>
        <v>0</v>
      </c>
      <c r="X169">
        <f t="shared" si="82"/>
        <v>0</v>
      </c>
      <c r="Y169">
        <f t="shared" si="83"/>
        <v>0</v>
      </c>
      <c r="Z169" t="e">
        <f t="shared" si="84"/>
        <v>#REF!</v>
      </c>
      <c r="AA169">
        <f t="shared" si="85"/>
        <v>0</v>
      </c>
      <c r="AB169">
        <f t="shared" si="86"/>
        <v>0</v>
      </c>
      <c r="AC169">
        <f t="shared" si="87"/>
        <v>0</v>
      </c>
      <c r="AD169">
        <f t="shared" si="88"/>
        <v>0</v>
      </c>
      <c r="AE169">
        <f t="shared" si="89"/>
        <v>0</v>
      </c>
      <c r="AF169" t="e">
        <f t="shared" si="90"/>
        <v>#REF!</v>
      </c>
      <c r="AG169">
        <f t="shared" si="91"/>
        <v>0</v>
      </c>
      <c r="AH169">
        <f t="shared" si="92"/>
        <v>0</v>
      </c>
      <c r="AI169">
        <f t="shared" si="93"/>
        <v>0</v>
      </c>
      <c r="AJ169">
        <f t="shared" si="94"/>
        <v>0</v>
      </c>
      <c r="AK169">
        <f t="shared" si="95"/>
        <v>0</v>
      </c>
      <c r="AL169" t="e">
        <f t="shared" si="96"/>
        <v>#REF!</v>
      </c>
      <c r="AM169">
        <f t="shared" si="97"/>
        <v>0</v>
      </c>
      <c r="AN169">
        <f t="shared" si="98"/>
        <v>0</v>
      </c>
      <c r="AO169">
        <f t="shared" si="99"/>
        <v>0</v>
      </c>
      <c r="AP169">
        <f t="shared" si="100"/>
        <v>0</v>
      </c>
      <c r="AQ169">
        <f t="shared" si="101"/>
        <v>0</v>
      </c>
      <c r="AR169" t="e">
        <f t="shared" si="102"/>
        <v>#REF!</v>
      </c>
    </row>
    <row r="170" spans="1:44" x14ac:dyDescent="0.2">
      <c r="A170">
        <f>+COBERTURA!A174</f>
        <v>166</v>
      </c>
      <c r="B170">
        <f>+COBERTURA!B174</f>
        <v>2</v>
      </c>
      <c r="C170">
        <f>+COBERTURA!C174</f>
        <v>0</v>
      </c>
      <c r="D170">
        <f t="shared" si="103"/>
        <v>0</v>
      </c>
      <c r="E170">
        <f>+COBERTURA!D174</f>
        <v>1</v>
      </c>
      <c r="F170">
        <f t="shared" si="104"/>
        <v>0</v>
      </c>
      <c r="G170">
        <f>+COBERTURA!E174</f>
        <v>0</v>
      </c>
      <c r="H170">
        <f t="shared" si="105"/>
        <v>0</v>
      </c>
      <c r="I170">
        <f>+COBERTURA!F174</f>
        <v>0</v>
      </c>
      <c r="J170">
        <f t="shared" si="106"/>
        <v>0</v>
      </c>
      <c r="K170">
        <f>+COBERTURA!G174</f>
        <v>0</v>
      </c>
      <c r="L170">
        <f t="shared" si="107"/>
        <v>0</v>
      </c>
      <c r="M170" t="e">
        <f>+COBERTURA!H174</f>
        <v>#REF!</v>
      </c>
      <c r="N170" t="e">
        <f t="shared" si="72"/>
        <v>#REF!</v>
      </c>
      <c r="O170">
        <f t="shared" si="73"/>
        <v>0</v>
      </c>
      <c r="P170">
        <f t="shared" si="74"/>
        <v>1</v>
      </c>
      <c r="Q170">
        <f t="shared" si="75"/>
        <v>0</v>
      </c>
      <c r="R170">
        <f t="shared" si="76"/>
        <v>0</v>
      </c>
      <c r="S170">
        <f t="shared" si="77"/>
        <v>0</v>
      </c>
      <c r="T170" t="e">
        <f t="shared" si="78"/>
        <v>#REF!</v>
      </c>
      <c r="U170">
        <f t="shared" si="79"/>
        <v>0</v>
      </c>
      <c r="V170">
        <f t="shared" si="80"/>
        <v>0</v>
      </c>
      <c r="W170">
        <f t="shared" si="81"/>
        <v>0</v>
      </c>
      <c r="X170">
        <f t="shared" si="82"/>
        <v>0</v>
      </c>
      <c r="Y170">
        <f t="shared" si="83"/>
        <v>0</v>
      </c>
      <c r="Z170" t="e">
        <f t="shared" si="84"/>
        <v>#REF!</v>
      </c>
      <c r="AA170">
        <f t="shared" si="85"/>
        <v>0</v>
      </c>
      <c r="AB170">
        <f t="shared" si="86"/>
        <v>0</v>
      </c>
      <c r="AC170">
        <f t="shared" si="87"/>
        <v>0</v>
      </c>
      <c r="AD170">
        <f t="shared" si="88"/>
        <v>0</v>
      </c>
      <c r="AE170">
        <f t="shared" si="89"/>
        <v>0</v>
      </c>
      <c r="AF170" t="e">
        <f t="shared" si="90"/>
        <v>#REF!</v>
      </c>
      <c r="AG170">
        <f t="shared" si="91"/>
        <v>0</v>
      </c>
      <c r="AH170">
        <f t="shared" si="92"/>
        <v>0</v>
      </c>
      <c r="AI170">
        <f t="shared" si="93"/>
        <v>0</v>
      </c>
      <c r="AJ170">
        <f t="shared" si="94"/>
        <v>0</v>
      </c>
      <c r="AK170">
        <f t="shared" si="95"/>
        <v>0</v>
      </c>
      <c r="AL170" t="e">
        <f t="shared" si="96"/>
        <v>#REF!</v>
      </c>
      <c r="AM170">
        <f t="shared" si="97"/>
        <v>0</v>
      </c>
      <c r="AN170">
        <f t="shared" si="98"/>
        <v>0</v>
      </c>
      <c r="AO170">
        <f t="shared" si="99"/>
        <v>0</v>
      </c>
      <c r="AP170">
        <f t="shared" si="100"/>
        <v>0</v>
      </c>
      <c r="AQ170">
        <f t="shared" si="101"/>
        <v>0</v>
      </c>
      <c r="AR170" t="e">
        <f t="shared" si="102"/>
        <v>#REF!</v>
      </c>
    </row>
    <row r="171" spans="1:44" x14ac:dyDescent="0.2">
      <c r="A171">
        <f>+COBERTURA!A175</f>
        <v>167</v>
      </c>
      <c r="B171">
        <f>+COBERTURA!B175</f>
        <v>2</v>
      </c>
      <c r="C171">
        <f>+COBERTURA!C175</f>
        <v>0</v>
      </c>
      <c r="D171">
        <f t="shared" si="103"/>
        <v>0</v>
      </c>
      <c r="E171">
        <f>+COBERTURA!D175</f>
        <v>0</v>
      </c>
      <c r="F171">
        <f t="shared" si="104"/>
        <v>0</v>
      </c>
      <c r="G171">
        <f>+COBERTURA!E175</f>
        <v>1</v>
      </c>
      <c r="H171">
        <f t="shared" si="105"/>
        <v>0</v>
      </c>
      <c r="I171">
        <f>+COBERTURA!F175</f>
        <v>0</v>
      </c>
      <c r="J171">
        <f t="shared" si="106"/>
        <v>0</v>
      </c>
      <c r="K171">
        <f>+COBERTURA!G175</f>
        <v>0</v>
      </c>
      <c r="L171">
        <f t="shared" si="107"/>
        <v>0</v>
      </c>
      <c r="M171" t="e">
        <f>+COBERTURA!H175</f>
        <v>#REF!</v>
      </c>
      <c r="N171" t="e">
        <f t="shared" si="72"/>
        <v>#REF!</v>
      </c>
      <c r="O171">
        <f t="shared" si="73"/>
        <v>0</v>
      </c>
      <c r="P171">
        <f t="shared" si="74"/>
        <v>0</v>
      </c>
      <c r="Q171">
        <f t="shared" si="75"/>
        <v>1</v>
      </c>
      <c r="R171">
        <f t="shared" si="76"/>
        <v>0</v>
      </c>
      <c r="S171">
        <f t="shared" si="77"/>
        <v>0</v>
      </c>
      <c r="T171" t="e">
        <f t="shared" si="78"/>
        <v>#REF!</v>
      </c>
      <c r="U171">
        <f t="shared" si="79"/>
        <v>0</v>
      </c>
      <c r="V171">
        <f t="shared" si="80"/>
        <v>0</v>
      </c>
      <c r="W171">
        <f t="shared" si="81"/>
        <v>0</v>
      </c>
      <c r="X171">
        <f t="shared" si="82"/>
        <v>0</v>
      </c>
      <c r="Y171">
        <f t="shared" si="83"/>
        <v>0</v>
      </c>
      <c r="Z171" t="e">
        <f t="shared" si="84"/>
        <v>#REF!</v>
      </c>
      <c r="AA171">
        <f t="shared" si="85"/>
        <v>0</v>
      </c>
      <c r="AB171">
        <f t="shared" si="86"/>
        <v>0</v>
      </c>
      <c r="AC171">
        <f t="shared" si="87"/>
        <v>0</v>
      </c>
      <c r="AD171">
        <f t="shared" si="88"/>
        <v>0</v>
      </c>
      <c r="AE171">
        <f t="shared" si="89"/>
        <v>0</v>
      </c>
      <c r="AF171" t="e">
        <f t="shared" si="90"/>
        <v>#REF!</v>
      </c>
      <c r="AG171">
        <f t="shared" si="91"/>
        <v>0</v>
      </c>
      <c r="AH171">
        <f t="shared" si="92"/>
        <v>0</v>
      </c>
      <c r="AI171">
        <f t="shared" si="93"/>
        <v>0</v>
      </c>
      <c r="AJ171">
        <f t="shared" si="94"/>
        <v>0</v>
      </c>
      <c r="AK171">
        <f t="shared" si="95"/>
        <v>0</v>
      </c>
      <c r="AL171" t="e">
        <f t="shared" si="96"/>
        <v>#REF!</v>
      </c>
      <c r="AM171">
        <f t="shared" si="97"/>
        <v>0</v>
      </c>
      <c r="AN171">
        <f t="shared" si="98"/>
        <v>0</v>
      </c>
      <c r="AO171">
        <f t="shared" si="99"/>
        <v>0</v>
      </c>
      <c r="AP171">
        <f t="shared" si="100"/>
        <v>0</v>
      </c>
      <c r="AQ171">
        <f t="shared" si="101"/>
        <v>0</v>
      </c>
      <c r="AR171" t="e">
        <f t="shared" si="102"/>
        <v>#REF!</v>
      </c>
    </row>
    <row r="172" spans="1:44" x14ac:dyDescent="0.2">
      <c r="A172">
        <f>+COBERTURA!A176</f>
        <v>168</v>
      </c>
      <c r="B172">
        <f>+COBERTURA!B176</f>
        <v>3</v>
      </c>
      <c r="C172">
        <f>+COBERTURA!C176</f>
        <v>1</v>
      </c>
      <c r="D172">
        <f t="shared" si="103"/>
        <v>0</v>
      </c>
      <c r="E172">
        <f>+COBERTURA!D176</f>
        <v>0</v>
      </c>
      <c r="F172">
        <f t="shared" si="104"/>
        <v>0</v>
      </c>
      <c r="G172">
        <f>+COBERTURA!E176</f>
        <v>0</v>
      </c>
      <c r="H172">
        <f t="shared" si="105"/>
        <v>0</v>
      </c>
      <c r="I172">
        <f>+COBERTURA!F176</f>
        <v>0</v>
      </c>
      <c r="J172">
        <f t="shared" si="106"/>
        <v>0</v>
      </c>
      <c r="K172">
        <f>+COBERTURA!G176</f>
        <v>0</v>
      </c>
      <c r="L172">
        <f t="shared" si="107"/>
        <v>0</v>
      </c>
      <c r="M172" t="e">
        <f>+COBERTURA!H176</f>
        <v>#REF!</v>
      </c>
      <c r="N172" t="e">
        <f t="shared" si="72"/>
        <v>#REF!</v>
      </c>
      <c r="O172">
        <f t="shared" si="73"/>
        <v>0</v>
      </c>
      <c r="P172">
        <f t="shared" si="74"/>
        <v>0</v>
      </c>
      <c r="Q172">
        <f t="shared" si="75"/>
        <v>0</v>
      </c>
      <c r="R172">
        <f t="shared" si="76"/>
        <v>0</v>
      </c>
      <c r="S172">
        <f t="shared" si="77"/>
        <v>0</v>
      </c>
      <c r="T172" t="e">
        <f t="shared" si="78"/>
        <v>#REF!</v>
      </c>
      <c r="U172">
        <f t="shared" si="79"/>
        <v>1</v>
      </c>
      <c r="V172">
        <f t="shared" si="80"/>
        <v>0</v>
      </c>
      <c r="W172">
        <f t="shared" si="81"/>
        <v>0</v>
      </c>
      <c r="X172">
        <f t="shared" si="82"/>
        <v>0</v>
      </c>
      <c r="Y172">
        <f t="shared" si="83"/>
        <v>0</v>
      </c>
      <c r="Z172" t="e">
        <f t="shared" si="84"/>
        <v>#REF!</v>
      </c>
      <c r="AA172">
        <f t="shared" si="85"/>
        <v>0</v>
      </c>
      <c r="AB172">
        <f t="shared" si="86"/>
        <v>0</v>
      </c>
      <c r="AC172">
        <f t="shared" si="87"/>
        <v>0</v>
      </c>
      <c r="AD172">
        <f t="shared" si="88"/>
        <v>0</v>
      </c>
      <c r="AE172">
        <f t="shared" si="89"/>
        <v>0</v>
      </c>
      <c r="AF172" t="e">
        <f t="shared" si="90"/>
        <v>#REF!</v>
      </c>
      <c r="AG172">
        <f t="shared" si="91"/>
        <v>0</v>
      </c>
      <c r="AH172">
        <f t="shared" si="92"/>
        <v>0</v>
      </c>
      <c r="AI172">
        <f t="shared" si="93"/>
        <v>0</v>
      </c>
      <c r="AJ172">
        <f t="shared" si="94"/>
        <v>0</v>
      </c>
      <c r="AK172">
        <f t="shared" si="95"/>
        <v>0</v>
      </c>
      <c r="AL172" t="e">
        <f t="shared" si="96"/>
        <v>#REF!</v>
      </c>
      <c r="AM172">
        <f t="shared" si="97"/>
        <v>0</v>
      </c>
      <c r="AN172">
        <f t="shared" si="98"/>
        <v>0</v>
      </c>
      <c r="AO172">
        <f t="shared" si="99"/>
        <v>0</v>
      </c>
      <c r="AP172">
        <f t="shared" si="100"/>
        <v>0</v>
      </c>
      <c r="AQ172">
        <f t="shared" si="101"/>
        <v>0</v>
      </c>
      <c r="AR172" t="e">
        <f t="shared" si="102"/>
        <v>#REF!</v>
      </c>
    </row>
    <row r="173" spans="1:44" x14ac:dyDescent="0.2">
      <c r="A173">
        <f>+COBERTURA!A177</f>
        <v>169</v>
      </c>
      <c r="B173">
        <f>+COBERTURA!B177</f>
        <v>3</v>
      </c>
      <c r="C173">
        <f>+COBERTURA!C177</f>
        <v>1</v>
      </c>
      <c r="D173">
        <f t="shared" si="103"/>
        <v>0</v>
      </c>
      <c r="E173">
        <f>+COBERTURA!D177</f>
        <v>0</v>
      </c>
      <c r="F173">
        <f t="shared" si="104"/>
        <v>0</v>
      </c>
      <c r="G173">
        <f>+COBERTURA!E177</f>
        <v>0</v>
      </c>
      <c r="H173">
        <f t="shared" si="105"/>
        <v>0</v>
      </c>
      <c r="I173">
        <f>+COBERTURA!F177</f>
        <v>0</v>
      </c>
      <c r="J173">
        <f t="shared" si="106"/>
        <v>0</v>
      </c>
      <c r="K173">
        <f>+COBERTURA!G177</f>
        <v>0</v>
      </c>
      <c r="L173">
        <f t="shared" si="107"/>
        <v>0</v>
      </c>
      <c r="M173" t="e">
        <f>+COBERTURA!H177</f>
        <v>#REF!</v>
      </c>
      <c r="N173" t="e">
        <f t="shared" si="72"/>
        <v>#REF!</v>
      </c>
      <c r="O173">
        <f t="shared" si="73"/>
        <v>0</v>
      </c>
      <c r="P173">
        <f t="shared" si="74"/>
        <v>0</v>
      </c>
      <c r="Q173">
        <f t="shared" si="75"/>
        <v>0</v>
      </c>
      <c r="R173">
        <f t="shared" si="76"/>
        <v>0</v>
      </c>
      <c r="S173">
        <f t="shared" si="77"/>
        <v>0</v>
      </c>
      <c r="T173" t="e">
        <f t="shared" si="78"/>
        <v>#REF!</v>
      </c>
      <c r="U173">
        <f t="shared" si="79"/>
        <v>1</v>
      </c>
      <c r="V173">
        <f t="shared" si="80"/>
        <v>0</v>
      </c>
      <c r="W173">
        <f t="shared" si="81"/>
        <v>0</v>
      </c>
      <c r="X173">
        <f t="shared" si="82"/>
        <v>0</v>
      </c>
      <c r="Y173">
        <f t="shared" si="83"/>
        <v>0</v>
      </c>
      <c r="Z173" t="e">
        <f t="shared" si="84"/>
        <v>#REF!</v>
      </c>
      <c r="AA173">
        <f t="shared" si="85"/>
        <v>0</v>
      </c>
      <c r="AB173">
        <f t="shared" si="86"/>
        <v>0</v>
      </c>
      <c r="AC173">
        <f t="shared" si="87"/>
        <v>0</v>
      </c>
      <c r="AD173">
        <f t="shared" si="88"/>
        <v>0</v>
      </c>
      <c r="AE173">
        <f t="shared" si="89"/>
        <v>0</v>
      </c>
      <c r="AF173" t="e">
        <f t="shared" si="90"/>
        <v>#REF!</v>
      </c>
      <c r="AG173">
        <f t="shared" si="91"/>
        <v>0</v>
      </c>
      <c r="AH173">
        <f t="shared" si="92"/>
        <v>0</v>
      </c>
      <c r="AI173">
        <f t="shared" si="93"/>
        <v>0</v>
      </c>
      <c r="AJ173">
        <f t="shared" si="94"/>
        <v>0</v>
      </c>
      <c r="AK173">
        <f t="shared" si="95"/>
        <v>0</v>
      </c>
      <c r="AL173" t="e">
        <f t="shared" si="96"/>
        <v>#REF!</v>
      </c>
      <c r="AM173">
        <f t="shared" si="97"/>
        <v>0</v>
      </c>
      <c r="AN173">
        <f t="shared" si="98"/>
        <v>0</v>
      </c>
      <c r="AO173">
        <f t="shared" si="99"/>
        <v>0</v>
      </c>
      <c r="AP173">
        <f t="shared" si="100"/>
        <v>0</v>
      </c>
      <c r="AQ173">
        <f t="shared" si="101"/>
        <v>0</v>
      </c>
      <c r="AR173" t="e">
        <f t="shared" si="102"/>
        <v>#REF!</v>
      </c>
    </row>
    <row r="174" spans="1:44" x14ac:dyDescent="0.2">
      <c r="A174">
        <f>+COBERTURA!A178</f>
        <v>170</v>
      </c>
      <c r="B174">
        <f>+COBERTURA!B178</f>
        <v>3</v>
      </c>
      <c r="C174">
        <f>+COBERTURA!C178</f>
        <v>1</v>
      </c>
      <c r="D174">
        <f t="shared" si="103"/>
        <v>0</v>
      </c>
      <c r="E174">
        <f>+COBERTURA!D178</f>
        <v>0</v>
      </c>
      <c r="F174">
        <f t="shared" si="104"/>
        <v>0</v>
      </c>
      <c r="G174">
        <f>+COBERTURA!E178</f>
        <v>0</v>
      </c>
      <c r="H174">
        <f t="shared" si="105"/>
        <v>0</v>
      </c>
      <c r="I174">
        <f>+COBERTURA!F178</f>
        <v>0</v>
      </c>
      <c r="J174">
        <f t="shared" si="106"/>
        <v>0</v>
      </c>
      <c r="K174">
        <f>+COBERTURA!G178</f>
        <v>0</v>
      </c>
      <c r="L174">
        <f t="shared" si="107"/>
        <v>0</v>
      </c>
      <c r="M174" t="e">
        <f>+COBERTURA!H178</f>
        <v>#REF!</v>
      </c>
      <c r="N174" t="e">
        <f t="shared" si="72"/>
        <v>#REF!</v>
      </c>
      <c r="O174">
        <f t="shared" si="73"/>
        <v>0</v>
      </c>
      <c r="P174">
        <f t="shared" si="74"/>
        <v>0</v>
      </c>
      <c r="Q174">
        <f t="shared" si="75"/>
        <v>0</v>
      </c>
      <c r="R174">
        <f t="shared" si="76"/>
        <v>0</v>
      </c>
      <c r="S174">
        <f t="shared" si="77"/>
        <v>0</v>
      </c>
      <c r="T174" t="e">
        <f t="shared" si="78"/>
        <v>#REF!</v>
      </c>
      <c r="U174">
        <f t="shared" si="79"/>
        <v>1</v>
      </c>
      <c r="V174">
        <f t="shared" si="80"/>
        <v>0</v>
      </c>
      <c r="W174">
        <f t="shared" si="81"/>
        <v>0</v>
      </c>
      <c r="X174">
        <f t="shared" si="82"/>
        <v>0</v>
      </c>
      <c r="Y174">
        <f t="shared" si="83"/>
        <v>0</v>
      </c>
      <c r="Z174" t="e">
        <f t="shared" si="84"/>
        <v>#REF!</v>
      </c>
      <c r="AA174">
        <f t="shared" si="85"/>
        <v>0</v>
      </c>
      <c r="AB174">
        <f t="shared" si="86"/>
        <v>0</v>
      </c>
      <c r="AC174">
        <f t="shared" si="87"/>
        <v>0</v>
      </c>
      <c r="AD174">
        <f t="shared" si="88"/>
        <v>0</v>
      </c>
      <c r="AE174">
        <f t="shared" si="89"/>
        <v>0</v>
      </c>
      <c r="AF174" t="e">
        <f t="shared" si="90"/>
        <v>#REF!</v>
      </c>
      <c r="AG174">
        <f t="shared" si="91"/>
        <v>0</v>
      </c>
      <c r="AH174">
        <f t="shared" si="92"/>
        <v>0</v>
      </c>
      <c r="AI174">
        <f t="shared" si="93"/>
        <v>0</v>
      </c>
      <c r="AJ174">
        <f t="shared" si="94"/>
        <v>0</v>
      </c>
      <c r="AK174">
        <f t="shared" si="95"/>
        <v>0</v>
      </c>
      <c r="AL174" t="e">
        <f t="shared" si="96"/>
        <v>#REF!</v>
      </c>
      <c r="AM174">
        <f t="shared" si="97"/>
        <v>0</v>
      </c>
      <c r="AN174">
        <f t="shared" si="98"/>
        <v>0</v>
      </c>
      <c r="AO174">
        <f t="shared" si="99"/>
        <v>0</v>
      </c>
      <c r="AP174">
        <f t="shared" si="100"/>
        <v>0</v>
      </c>
      <c r="AQ174">
        <f t="shared" si="101"/>
        <v>0</v>
      </c>
      <c r="AR174" t="e">
        <f t="shared" si="102"/>
        <v>#REF!</v>
      </c>
    </row>
    <row r="175" spans="1:44" x14ac:dyDescent="0.2">
      <c r="A175">
        <f>+COBERTURA!A179</f>
        <v>171</v>
      </c>
      <c r="B175">
        <f>+COBERTURA!B179</f>
        <v>3</v>
      </c>
      <c r="C175">
        <f>+COBERTURA!C179</f>
        <v>1</v>
      </c>
      <c r="D175">
        <f t="shared" si="103"/>
        <v>0</v>
      </c>
      <c r="E175">
        <f>+COBERTURA!D179</f>
        <v>0</v>
      </c>
      <c r="F175">
        <f t="shared" si="104"/>
        <v>0</v>
      </c>
      <c r="G175">
        <f>+COBERTURA!E179</f>
        <v>0</v>
      </c>
      <c r="H175">
        <f t="shared" si="105"/>
        <v>0</v>
      </c>
      <c r="I175">
        <f>+COBERTURA!F179</f>
        <v>0</v>
      </c>
      <c r="J175">
        <f t="shared" si="106"/>
        <v>0</v>
      </c>
      <c r="K175">
        <f>+COBERTURA!G179</f>
        <v>0</v>
      </c>
      <c r="L175">
        <f t="shared" si="107"/>
        <v>0</v>
      </c>
      <c r="M175" t="e">
        <f>+COBERTURA!H179</f>
        <v>#REF!</v>
      </c>
      <c r="N175" t="e">
        <f t="shared" si="72"/>
        <v>#REF!</v>
      </c>
      <c r="O175">
        <f t="shared" si="73"/>
        <v>0</v>
      </c>
      <c r="P175">
        <f t="shared" si="74"/>
        <v>0</v>
      </c>
      <c r="Q175">
        <f t="shared" si="75"/>
        <v>0</v>
      </c>
      <c r="R175">
        <f t="shared" si="76"/>
        <v>0</v>
      </c>
      <c r="S175">
        <f t="shared" si="77"/>
        <v>0</v>
      </c>
      <c r="T175" t="e">
        <f t="shared" si="78"/>
        <v>#REF!</v>
      </c>
      <c r="U175">
        <f t="shared" si="79"/>
        <v>1</v>
      </c>
      <c r="V175">
        <f t="shared" si="80"/>
        <v>0</v>
      </c>
      <c r="W175">
        <f t="shared" si="81"/>
        <v>0</v>
      </c>
      <c r="X175">
        <f t="shared" si="82"/>
        <v>0</v>
      </c>
      <c r="Y175">
        <f t="shared" si="83"/>
        <v>0</v>
      </c>
      <c r="Z175" t="e">
        <f t="shared" si="84"/>
        <v>#REF!</v>
      </c>
      <c r="AA175">
        <f t="shared" si="85"/>
        <v>0</v>
      </c>
      <c r="AB175">
        <f t="shared" si="86"/>
        <v>0</v>
      </c>
      <c r="AC175">
        <f t="shared" si="87"/>
        <v>0</v>
      </c>
      <c r="AD175">
        <f t="shared" si="88"/>
        <v>0</v>
      </c>
      <c r="AE175">
        <f t="shared" si="89"/>
        <v>0</v>
      </c>
      <c r="AF175" t="e">
        <f t="shared" si="90"/>
        <v>#REF!</v>
      </c>
      <c r="AG175">
        <f t="shared" si="91"/>
        <v>0</v>
      </c>
      <c r="AH175">
        <f t="shared" si="92"/>
        <v>0</v>
      </c>
      <c r="AI175">
        <f t="shared" si="93"/>
        <v>0</v>
      </c>
      <c r="AJ175">
        <f t="shared" si="94"/>
        <v>0</v>
      </c>
      <c r="AK175">
        <f t="shared" si="95"/>
        <v>0</v>
      </c>
      <c r="AL175" t="e">
        <f t="shared" si="96"/>
        <v>#REF!</v>
      </c>
      <c r="AM175">
        <f t="shared" si="97"/>
        <v>0</v>
      </c>
      <c r="AN175">
        <f t="shared" si="98"/>
        <v>0</v>
      </c>
      <c r="AO175">
        <f t="shared" si="99"/>
        <v>0</v>
      </c>
      <c r="AP175">
        <f t="shared" si="100"/>
        <v>0</v>
      </c>
      <c r="AQ175">
        <f t="shared" si="101"/>
        <v>0</v>
      </c>
      <c r="AR175" t="e">
        <f t="shared" si="102"/>
        <v>#REF!</v>
      </c>
    </row>
    <row r="176" spans="1:44" x14ac:dyDescent="0.2">
      <c r="A176">
        <f>+COBERTURA!A180</f>
        <v>172</v>
      </c>
      <c r="B176">
        <f>+COBERTURA!B180</f>
        <v>3</v>
      </c>
      <c r="C176">
        <f>+COBERTURA!C180</f>
        <v>1</v>
      </c>
      <c r="D176">
        <f t="shared" si="103"/>
        <v>0</v>
      </c>
      <c r="E176">
        <f>+COBERTURA!D180</f>
        <v>0</v>
      </c>
      <c r="F176">
        <f t="shared" si="104"/>
        <v>0</v>
      </c>
      <c r="G176">
        <f>+COBERTURA!E180</f>
        <v>0</v>
      </c>
      <c r="H176">
        <f t="shared" si="105"/>
        <v>0</v>
      </c>
      <c r="I176">
        <f>+COBERTURA!F180</f>
        <v>0</v>
      </c>
      <c r="J176">
        <f t="shared" si="106"/>
        <v>0</v>
      </c>
      <c r="K176">
        <f>+COBERTURA!G180</f>
        <v>0</v>
      </c>
      <c r="L176">
        <f t="shared" si="107"/>
        <v>0</v>
      </c>
      <c r="M176" t="e">
        <f>+COBERTURA!H180</f>
        <v>#REF!</v>
      </c>
      <c r="N176" t="e">
        <f t="shared" si="72"/>
        <v>#REF!</v>
      </c>
      <c r="O176">
        <f t="shared" si="73"/>
        <v>0</v>
      </c>
      <c r="P176">
        <f t="shared" si="74"/>
        <v>0</v>
      </c>
      <c r="Q176">
        <f t="shared" si="75"/>
        <v>0</v>
      </c>
      <c r="R176">
        <f t="shared" si="76"/>
        <v>0</v>
      </c>
      <c r="S176">
        <f t="shared" si="77"/>
        <v>0</v>
      </c>
      <c r="T176" t="e">
        <f t="shared" si="78"/>
        <v>#REF!</v>
      </c>
      <c r="U176">
        <f t="shared" si="79"/>
        <v>1</v>
      </c>
      <c r="V176">
        <f t="shared" si="80"/>
        <v>0</v>
      </c>
      <c r="W176">
        <f t="shared" si="81"/>
        <v>0</v>
      </c>
      <c r="X176">
        <f t="shared" si="82"/>
        <v>0</v>
      </c>
      <c r="Y176">
        <f t="shared" si="83"/>
        <v>0</v>
      </c>
      <c r="Z176" t="e">
        <f t="shared" si="84"/>
        <v>#REF!</v>
      </c>
      <c r="AA176">
        <f t="shared" si="85"/>
        <v>0</v>
      </c>
      <c r="AB176">
        <f t="shared" si="86"/>
        <v>0</v>
      </c>
      <c r="AC176">
        <f t="shared" si="87"/>
        <v>0</v>
      </c>
      <c r="AD176">
        <f t="shared" si="88"/>
        <v>0</v>
      </c>
      <c r="AE176">
        <f t="shared" si="89"/>
        <v>0</v>
      </c>
      <c r="AF176" t="e">
        <f t="shared" si="90"/>
        <v>#REF!</v>
      </c>
      <c r="AG176">
        <f t="shared" si="91"/>
        <v>0</v>
      </c>
      <c r="AH176">
        <f t="shared" si="92"/>
        <v>0</v>
      </c>
      <c r="AI176">
        <f t="shared" si="93"/>
        <v>0</v>
      </c>
      <c r="AJ176">
        <f t="shared" si="94"/>
        <v>0</v>
      </c>
      <c r="AK176">
        <f t="shared" si="95"/>
        <v>0</v>
      </c>
      <c r="AL176" t="e">
        <f t="shared" si="96"/>
        <v>#REF!</v>
      </c>
      <c r="AM176">
        <f t="shared" si="97"/>
        <v>0</v>
      </c>
      <c r="AN176">
        <f t="shared" si="98"/>
        <v>0</v>
      </c>
      <c r="AO176">
        <f t="shared" si="99"/>
        <v>0</v>
      </c>
      <c r="AP176">
        <f t="shared" si="100"/>
        <v>0</v>
      </c>
      <c r="AQ176">
        <f t="shared" si="101"/>
        <v>0</v>
      </c>
      <c r="AR176" t="e">
        <f t="shared" si="102"/>
        <v>#REF!</v>
      </c>
    </row>
    <row r="177" spans="1:44" x14ac:dyDescent="0.2">
      <c r="A177">
        <f>+COBERTURA!A181</f>
        <v>173</v>
      </c>
      <c r="B177">
        <f>+COBERTURA!B181</f>
        <v>3</v>
      </c>
      <c r="C177">
        <f>+COBERTURA!C181</f>
        <v>1</v>
      </c>
      <c r="D177">
        <f t="shared" si="103"/>
        <v>0</v>
      </c>
      <c r="E177">
        <f>+COBERTURA!D181</f>
        <v>0</v>
      </c>
      <c r="F177">
        <f t="shared" si="104"/>
        <v>0</v>
      </c>
      <c r="G177">
        <f>+COBERTURA!E181</f>
        <v>0</v>
      </c>
      <c r="H177">
        <f t="shared" si="105"/>
        <v>0</v>
      </c>
      <c r="I177">
        <f>+COBERTURA!F181</f>
        <v>0</v>
      </c>
      <c r="J177">
        <f t="shared" si="106"/>
        <v>0</v>
      </c>
      <c r="K177">
        <f>+COBERTURA!G181</f>
        <v>0</v>
      </c>
      <c r="L177">
        <f t="shared" si="107"/>
        <v>0</v>
      </c>
      <c r="M177" t="e">
        <f>+COBERTURA!H181</f>
        <v>#REF!</v>
      </c>
      <c r="N177" t="e">
        <f t="shared" si="72"/>
        <v>#REF!</v>
      </c>
      <c r="O177">
        <f t="shared" si="73"/>
        <v>0</v>
      </c>
      <c r="P177">
        <f t="shared" si="74"/>
        <v>0</v>
      </c>
      <c r="Q177">
        <f t="shared" si="75"/>
        <v>0</v>
      </c>
      <c r="R177">
        <f t="shared" si="76"/>
        <v>0</v>
      </c>
      <c r="S177">
        <f t="shared" si="77"/>
        <v>0</v>
      </c>
      <c r="T177" t="e">
        <f t="shared" si="78"/>
        <v>#REF!</v>
      </c>
      <c r="U177">
        <f t="shared" si="79"/>
        <v>1</v>
      </c>
      <c r="V177">
        <f t="shared" si="80"/>
        <v>0</v>
      </c>
      <c r="W177">
        <f t="shared" si="81"/>
        <v>0</v>
      </c>
      <c r="X177">
        <f t="shared" si="82"/>
        <v>0</v>
      </c>
      <c r="Y177">
        <f t="shared" si="83"/>
        <v>0</v>
      </c>
      <c r="Z177" t="e">
        <f t="shared" si="84"/>
        <v>#REF!</v>
      </c>
      <c r="AA177">
        <f t="shared" si="85"/>
        <v>0</v>
      </c>
      <c r="AB177">
        <f t="shared" si="86"/>
        <v>0</v>
      </c>
      <c r="AC177">
        <f t="shared" si="87"/>
        <v>0</v>
      </c>
      <c r="AD177">
        <f t="shared" si="88"/>
        <v>0</v>
      </c>
      <c r="AE177">
        <f t="shared" si="89"/>
        <v>0</v>
      </c>
      <c r="AF177" t="e">
        <f t="shared" si="90"/>
        <v>#REF!</v>
      </c>
      <c r="AG177">
        <f t="shared" si="91"/>
        <v>0</v>
      </c>
      <c r="AH177">
        <f t="shared" si="92"/>
        <v>0</v>
      </c>
      <c r="AI177">
        <f t="shared" si="93"/>
        <v>0</v>
      </c>
      <c r="AJ177">
        <f t="shared" si="94"/>
        <v>0</v>
      </c>
      <c r="AK177">
        <f t="shared" si="95"/>
        <v>0</v>
      </c>
      <c r="AL177" t="e">
        <f t="shared" si="96"/>
        <v>#REF!</v>
      </c>
      <c r="AM177">
        <f t="shared" si="97"/>
        <v>0</v>
      </c>
      <c r="AN177">
        <f t="shared" si="98"/>
        <v>0</v>
      </c>
      <c r="AO177">
        <f t="shared" si="99"/>
        <v>0</v>
      </c>
      <c r="AP177">
        <f t="shared" si="100"/>
        <v>0</v>
      </c>
      <c r="AQ177">
        <f t="shared" si="101"/>
        <v>0</v>
      </c>
      <c r="AR177" t="e">
        <f t="shared" si="102"/>
        <v>#REF!</v>
      </c>
    </row>
    <row r="178" spans="1:44" x14ac:dyDescent="0.2">
      <c r="A178">
        <f>+COBERTURA!A182</f>
        <v>174</v>
      </c>
      <c r="B178">
        <f>+COBERTURA!B182</f>
        <v>3</v>
      </c>
      <c r="C178">
        <f>+COBERTURA!C182</f>
        <v>1</v>
      </c>
      <c r="D178">
        <f t="shared" si="103"/>
        <v>0</v>
      </c>
      <c r="E178">
        <f>+COBERTURA!D182</f>
        <v>0</v>
      </c>
      <c r="F178">
        <f t="shared" si="104"/>
        <v>0</v>
      </c>
      <c r="G178">
        <f>+COBERTURA!E182</f>
        <v>0</v>
      </c>
      <c r="H178">
        <f t="shared" si="105"/>
        <v>0</v>
      </c>
      <c r="I178">
        <f>+COBERTURA!F182</f>
        <v>0</v>
      </c>
      <c r="J178">
        <f t="shared" si="106"/>
        <v>0</v>
      </c>
      <c r="K178">
        <f>+COBERTURA!G182</f>
        <v>0</v>
      </c>
      <c r="L178">
        <f t="shared" si="107"/>
        <v>0</v>
      </c>
      <c r="M178" t="e">
        <f>+COBERTURA!H182</f>
        <v>#REF!</v>
      </c>
      <c r="N178" t="e">
        <f t="shared" si="72"/>
        <v>#REF!</v>
      </c>
      <c r="O178">
        <f t="shared" si="73"/>
        <v>0</v>
      </c>
      <c r="P178">
        <f t="shared" si="74"/>
        <v>0</v>
      </c>
      <c r="Q178">
        <f t="shared" si="75"/>
        <v>0</v>
      </c>
      <c r="R178">
        <f t="shared" si="76"/>
        <v>0</v>
      </c>
      <c r="S178">
        <f t="shared" si="77"/>
        <v>0</v>
      </c>
      <c r="T178" t="e">
        <f t="shared" si="78"/>
        <v>#REF!</v>
      </c>
      <c r="U178">
        <f t="shared" si="79"/>
        <v>1</v>
      </c>
      <c r="V178">
        <f t="shared" si="80"/>
        <v>0</v>
      </c>
      <c r="W178">
        <f t="shared" si="81"/>
        <v>0</v>
      </c>
      <c r="X178">
        <f t="shared" si="82"/>
        <v>0</v>
      </c>
      <c r="Y178">
        <f t="shared" si="83"/>
        <v>0</v>
      </c>
      <c r="Z178" t="e">
        <f t="shared" si="84"/>
        <v>#REF!</v>
      </c>
      <c r="AA178">
        <f t="shared" si="85"/>
        <v>0</v>
      </c>
      <c r="AB178">
        <f t="shared" si="86"/>
        <v>0</v>
      </c>
      <c r="AC178">
        <f t="shared" si="87"/>
        <v>0</v>
      </c>
      <c r="AD178">
        <f t="shared" si="88"/>
        <v>0</v>
      </c>
      <c r="AE178">
        <f t="shared" si="89"/>
        <v>0</v>
      </c>
      <c r="AF178" t="e">
        <f t="shared" si="90"/>
        <v>#REF!</v>
      </c>
      <c r="AG178">
        <f t="shared" si="91"/>
        <v>0</v>
      </c>
      <c r="AH178">
        <f t="shared" si="92"/>
        <v>0</v>
      </c>
      <c r="AI178">
        <f t="shared" si="93"/>
        <v>0</v>
      </c>
      <c r="AJ178">
        <f t="shared" si="94"/>
        <v>0</v>
      </c>
      <c r="AK178">
        <f t="shared" si="95"/>
        <v>0</v>
      </c>
      <c r="AL178" t="e">
        <f t="shared" si="96"/>
        <v>#REF!</v>
      </c>
      <c r="AM178">
        <f t="shared" si="97"/>
        <v>0</v>
      </c>
      <c r="AN178">
        <f t="shared" si="98"/>
        <v>0</v>
      </c>
      <c r="AO178">
        <f t="shared" si="99"/>
        <v>0</v>
      </c>
      <c r="AP178">
        <f t="shared" si="100"/>
        <v>0</v>
      </c>
      <c r="AQ178">
        <f t="shared" si="101"/>
        <v>0</v>
      </c>
      <c r="AR178" t="e">
        <f t="shared" si="102"/>
        <v>#REF!</v>
      </c>
    </row>
    <row r="179" spans="1:44" x14ac:dyDescent="0.2">
      <c r="A179">
        <f>+COBERTURA!A183</f>
        <v>175</v>
      </c>
      <c r="B179">
        <f>+COBERTURA!B183</f>
        <v>3</v>
      </c>
      <c r="C179">
        <f>+COBERTURA!C183</f>
        <v>1</v>
      </c>
      <c r="D179">
        <f t="shared" si="103"/>
        <v>0</v>
      </c>
      <c r="E179">
        <f>+COBERTURA!D183</f>
        <v>0</v>
      </c>
      <c r="F179">
        <f t="shared" si="104"/>
        <v>0</v>
      </c>
      <c r="G179">
        <f>+COBERTURA!E183</f>
        <v>0</v>
      </c>
      <c r="H179">
        <f t="shared" si="105"/>
        <v>0</v>
      </c>
      <c r="I179">
        <f>+COBERTURA!F183</f>
        <v>0</v>
      </c>
      <c r="J179">
        <f t="shared" si="106"/>
        <v>0</v>
      </c>
      <c r="K179">
        <f>+COBERTURA!G183</f>
        <v>0</v>
      </c>
      <c r="L179">
        <f t="shared" si="107"/>
        <v>0</v>
      </c>
      <c r="M179" t="e">
        <f>+COBERTURA!H183</f>
        <v>#REF!</v>
      </c>
      <c r="N179" t="e">
        <f t="shared" si="72"/>
        <v>#REF!</v>
      </c>
      <c r="O179">
        <f t="shared" si="73"/>
        <v>0</v>
      </c>
      <c r="P179">
        <f t="shared" si="74"/>
        <v>0</v>
      </c>
      <c r="Q179">
        <f t="shared" si="75"/>
        <v>0</v>
      </c>
      <c r="R179">
        <f t="shared" si="76"/>
        <v>0</v>
      </c>
      <c r="S179">
        <f t="shared" si="77"/>
        <v>0</v>
      </c>
      <c r="T179" t="e">
        <f t="shared" si="78"/>
        <v>#REF!</v>
      </c>
      <c r="U179">
        <f t="shared" si="79"/>
        <v>1</v>
      </c>
      <c r="V179">
        <f t="shared" si="80"/>
        <v>0</v>
      </c>
      <c r="W179">
        <f t="shared" si="81"/>
        <v>0</v>
      </c>
      <c r="X179">
        <f t="shared" si="82"/>
        <v>0</v>
      </c>
      <c r="Y179">
        <f t="shared" si="83"/>
        <v>0</v>
      </c>
      <c r="Z179" t="e">
        <f t="shared" si="84"/>
        <v>#REF!</v>
      </c>
      <c r="AA179">
        <f t="shared" si="85"/>
        <v>0</v>
      </c>
      <c r="AB179">
        <f t="shared" si="86"/>
        <v>0</v>
      </c>
      <c r="AC179">
        <f t="shared" si="87"/>
        <v>0</v>
      </c>
      <c r="AD179">
        <f t="shared" si="88"/>
        <v>0</v>
      </c>
      <c r="AE179">
        <f t="shared" si="89"/>
        <v>0</v>
      </c>
      <c r="AF179" t="e">
        <f t="shared" si="90"/>
        <v>#REF!</v>
      </c>
      <c r="AG179">
        <f t="shared" si="91"/>
        <v>0</v>
      </c>
      <c r="AH179">
        <f t="shared" si="92"/>
        <v>0</v>
      </c>
      <c r="AI179">
        <f t="shared" si="93"/>
        <v>0</v>
      </c>
      <c r="AJ179">
        <f t="shared" si="94"/>
        <v>0</v>
      </c>
      <c r="AK179">
        <f t="shared" si="95"/>
        <v>0</v>
      </c>
      <c r="AL179" t="e">
        <f t="shared" si="96"/>
        <v>#REF!</v>
      </c>
      <c r="AM179">
        <f t="shared" si="97"/>
        <v>0</v>
      </c>
      <c r="AN179">
        <f t="shared" si="98"/>
        <v>0</v>
      </c>
      <c r="AO179">
        <f t="shared" si="99"/>
        <v>0</v>
      </c>
      <c r="AP179">
        <f t="shared" si="100"/>
        <v>0</v>
      </c>
      <c r="AQ179">
        <f t="shared" si="101"/>
        <v>0</v>
      </c>
      <c r="AR179" t="e">
        <f t="shared" si="102"/>
        <v>#REF!</v>
      </c>
    </row>
    <row r="180" spans="1:44" x14ac:dyDescent="0.2">
      <c r="A180">
        <f>+COBERTURA!A184</f>
        <v>176</v>
      </c>
      <c r="B180">
        <f>+COBERTURA!B184</f>
        <v>3</v>
      </c>
      <c r="C180">
        <f>+COBERTURA!C184</f>
        <v>1</v>
      </c>
      <c r="D180">
        <f t="shared" si="103"/>
        <v>0</v>
      </c>
      <c r="E180">
        <f>+COBERTURA!D184</f>
        <v>0</v>
      </c>
      <c r="F180">
        <f t="shared" si="104"/>
        <v>0</v>
      </c>
      <c r="G180">
        <f>+COBERTURA!E184</f>
        <v>0</v>
      </c>
      <c r="H180">
        <f t="shared" si="105"/>
        <v>0</v>
      </c>
      <c r="I180">
        <f>+COBERTURA!F184</f>
        <v>0</v>
      </c>
      <c r="J180">
        <f t="shared" si="106"/>
        <v>0</v>
      </c>
      <c r="K180">
        <f>+COBERTURA!G184</f>
        <v>0</v>
      </c>
      <c r="L180">
        <f t="shared" si="107"/>
        <v>0</v>
      </c>
      <c r="M180" t="e">
        <f>+COBERTURA!H184</f>
        <v>#REF!</v>
      </c>
      <c r="N180" t="e">
        <f t="shared" si="72"/>
        <v>#REF!</v>
      </c>
      <c r="O180">
        <f t="shared" si="73"/>
        <v>0</v>
      </c>
      <c r="P180">
        <f t="shared" si="74"/>
        <v>0</v>
      </c>
      <c r="Q180">
        <f t="shared" si="75"/>
        <v>0</v>
      </c>
      <c r="R180">
        <f t="shared" si="76"/>
        <v>0</v>
      </c>
      <c r="S180">
        <f t="shared" si="77"/>
        <v>0</v>
      </c>
      <c r="T180" t="e">
        <f t="shared" si="78"/>
        <v>#REF!</v>
      </c>
      <c r="U180">
        <f t="shared" si="79"/>
        <v>1</v>
      </c>
      <c r="V180">
        <f t="shared" si="80"/>
        <v>0</v>
      </c>
      <c r="W180">
        <f t="shared" si="81"/>
        <v>0</v>
      </c>
      <c r="X180">
        <f t="shared" si="82"/>
        <v>0</v>
      </c>
      <c r="Y180">
        <f t="shared" si="83"/>
        <v>0</v>
      </c>
      <c r="Z180" t="e">
        <f t="shared" si="84"/>
        <v>#REF!</v>
      </c>
      <c r="AA180">
        <f t="shared" si="85"/>
        <v>0</v>
      </c>
      <c r="AB180">
        <f t="shared" si="86"/>
        <v>0</v>
      </c>
      <c r="AC180">
        <f t="shared" si="87"/>
        <v>0</v>
      </c>
      <c r="AD180">
        <f t="shared" si="88"/>
        <v>0</v>
      </c>
      <c r="AE180">
        <f t="shared" si="89"/>
        <v>0</v>
      </c>
      <c r="AF180" t="e">
        <f t="shared" si="90"/>
        <v>#REF!</v>
      </c>
      <c r="AG180">
        <f t="shared" si="91"/>
        <v>0</v>
      </c>
      <c r="AH180">
        <f t="shared" si="92"/>
        <v>0</v>
      </c>
      <c r="AI180">
        <f t="shared" si="93"/>
        <v>0</v>
      </c>
      <c r="AJ180">
        <f t="shared" si="94"/>
        <v>0</v>
      </c>
      <c r="AK180">
        <f t="shared" si="95"/>
        <v>0</v>
      </c>
      <c r="AL180" t="e">
        <f t="shared" si="96"/>
        <v>#REF!</v>
      </c>
      <c r="AM180">
        <f t="shared" si="97"/>
        <v>0</v>
      </c>
      <c r="AN180">
        <f t="shared" si="98"/>
        <v>0</v>
      </c>
      <c r="AO180">
        <f t="shared" si="99"/>
        <v>0</v>
      </c>
      <c r="AP180">
        <f t="shared" si="100"/>
        <v>0</v>
      </c>
      <c r="AQ180">
        <f t="shared" si="101"/>
        <v>0</v>
      </c>
      <c r="AR180" t="e">
        <f t="shared" si="102"/>
        <v>#REF!</v>
      </c>
    </row>
    <row r="181" spans="1:44" x14ac:dyDescent="0.2">
      <c r="A181">
        <f>+COBERTURA!A185</f>
        <v>177</v>
      </c>
      <c r="B181">
        <f>+COBERTURA!B185</f>
        <v>1</v>
      </c>
      <c r="C181">
        <f>+COBERTURA!C185</f>
        <v>1</v>
      </c>
      <c r="D181">
        <f t="shared" si="103"/>
        <v>1</v>
      </c>
      <c r="E181">
        <f>+COBERTURA!D185</f>
        <v>0</v>
      </c>
      <c r="F181">
        <f t="shared" si="104"/>
        <v>0</v>
      </c>
      <c r="G181">
        <f>+COBERTURA!E185</f>
        <v>0</v>
      </c>
      <c r="H181">
        <f t="shared" si="105"/>
        <v>0</v>
      </c>
      <c r="I181">
        <f>+COBERTURA!F185</f>
        <v>0</v>
      </c>
      <c r="J181">
        <f t="shared" si="106"/>
        <v>0</v>
      </c>
      <c r="K181">
        <f>+COBERTURA!G185</f>
        <v>0</v>
      </c>
      <c r="L181">
        <f t="shared" si="107"/>
        <v>0</v>
      </c>
      <c r="M181" t="e">
        <f>+COBERTURA!H185</f>
        <v>#REF!</v>
      </c>
      <c r="N181" t="e">
        <f t="shared" si="72"/>
        <v>#REF!</v>
      </c>
      <c r="O181">
        <f t="shared" si="73"/>
        <v>0</v>
      </c>
      <c r="P181">
        <f t="shared" si="74"/>
        <v>0</v>
      </c>
      <c r="Q181">
        <f t="shared" si="75"/>
        <v>0</v>
      </c>
      <c r="R181">
        <f t="shared" si="76"/>
        <v>0</v>
      </c>
      <c r="S181">
        <f t="shared" si="77"/>
        <v>0</v>
      </c>
      <c r="T181" t="e">
        <f t="shared" si="78"/>
        <v>#REF!</v>
      </c>
      <c r="U181">
        <f t="shared" si="79"/>
        <v>0</v>
      </c>
      <c r="V181">
        <f t="shared" si="80"/>
        <v>0</v>
      </c>
      <c r="W181">
        <f t="shared" si="81"/>
        <v>0</v>
      </c>
      <c r="X181">
        <f t="shared" si="82"/>
        <v>0</v>
      </c>
      <c r="Y181">
        <f t="shared" si="83"/>
        <v>0</v>
      </c>
      <c r="Z181" t="e">
        <f t="shared" si="84"/>
        <v>#REF!</v>
      </c>
      <c r="AA181">
        <f t="shared" si="85"/>
        <v>0</v>
      </c>
      <c r="AB181">
        <f t="shared" si="86"/>
        <v>0</v>
      </c>
      <c r="AC181">
        <f t="shared" si="87"/>
        <v>0</v>
      </c>
      <c r="AD181">
        <f t="shared" si="88"/>
        <v>0</v>
      </c>
      <c r="AE181">
        <f t="shared" si="89"/>
        <v>0</v>
      </c>
      <c r="AF181" t="e">
        <f t="shared" si="90"/>
        <v>#REF!</v>
      </c>
      <c r="AG181">
        <f t="shared" si="91"/>
        <v>0</v>
      </c>
      <c r="AH181">
        <f t="shared" si="92"/>
        <v>0</v>
      </c>
      <c r="AI181">
        <f t="shared" si="93"/>
        <v>0</v>
      </c>
      <c r="AJ181">
        <f t="shared" si="94"/>
        <v>0</v>
      </c>
      <c r="AK181">
        <f t="shared" si="95"/>
        <v>0</v>
      </c>
      <c r="AL181" t="e">
        <f t="shared" si="96"/>
        <v>#REF!</v>
      </c>
      <c r="AM181">
        <f t="shared" si="97"/>
        <v>0</v>
      </c>
      <c r="AN181">
        <f t="shared" si="98"/>
        <v>0</v>
      </c>
      <c r="AO181">
        <f t="shared" si="99"/>
        <v>0</v>
      </c>
      <c r="AP181">
        <f t="shared" si="100"/>
        <v>0</v>
      </c>
      <c r="AQ181">
        <f t="shared" si="101"/>
        <v>0</v>
      </c>
      <c r="AR181" t="e">
        <f t="shared" si="102"/>
        <v>#REF!</v>
      </c>
    </row>
    <row r="182" spans="1:44" x14ac:dyDescent="0.2">
      <c r="A182">
        <f>+COBERTURA!A186</f>
        <v>178</v>
      </c>
      <c r="B182">
        <f>+COBERTURA!B186</f>
        <v>1</v>
      </c>
      <c r="C182">
        <f>+COBERTURA!C186</f>
        <v>1</v>
      </c>
      <c r="D182">
        <f t="shared" si="103"/>
        <v>1</v>
      </c>
      <c r="E182">
        <f>+COBERTURA!D186</f>
        <v>0</v>
      </c>
      <c r="F182">
        <f t="shared" si="104"/>
        <v>0</v>
      </c>
      <c r="G182">
        <f>+COBERTURA!E186</f>
        <v>0</v>
      </c>
      <c r="H182">
        <f t="shared" si="105"/>
        <v>0</v>
      </c>
      <c r="I182">
        <f>+COBERTURA!F186</f>
        <v>0</v>
      </c>
      <c r="J182">
        <f t="shared" si="106"/>
        <v>0</v>
      </c>
      <c r="K182">
        <f>+COBERTURA!G186</f>
        <v>0</v>
      </c>
      <c r="L182">
        <f t="shared" si="107"/>
        <v>0</v>
      </c>
      <c r="M182" t="e">
        <f>+COBERTURA!H186</f>
        <v>#REF!</v>
      </c>
      <c r="N182" t="e">
        <f t="shared" si="72"/>
        <v>#REF!</v>
      </c>
      <c r="O182">
        <f t="shared" si="73"/>
        <v>0</v>
      </c>
      <c r="P182">
        <f t="shared" si="74"/>
        <v>0</v>
      </c>
      <c r="Q182">
        <f t="shared" si="75"/>
        <v>0</v>
      </c>
      <c r="R182">
        <f t="shared" si="76"/>
        <v>0</v>
      </c>
      <c r="S182">
        <f t="shared" si="77"/>
        <v>0</v>
      </c>
      <c r="T182" t="e">
        <f t="shared" si="78"/>
        <v>#REF!</v>
      </c>
      <c r="U182">
        <f t="shared" si="79"/>
        <v>0</v>
      </c>
      <c r="V182">
        <f t="shared" si="80"/>
        <v>0</v>
      </c>
      <c r="W182">
        <f t="shared" si="81"/>
        <v>0</v>
      </c>
      <c r="X182">
        <f t="shared" si="82"/>
        <v>0</v>
      </c>
      <c r="Y182">
        <f t="shared" si="83"/>
        <v>0</v>
      </c>
      <c r="Z182" t="e">
        <f t="shared" si="84"/>
        <v>#REF!</v>
      </c>
      <c r="AA182">
        <f t="shared" si="85"/>
        <v>0</v>
      </c>
      <c r="AB182">
        <f t="shared" si="86"/>
        <v>0</v>
      </c>
      <c r="AC182">
        <f t="shared" si="87"/>
        <v>0</v>
      </c>
      <c r="AD182">
        <f t="shared" si="88"/>
        <v>0</v>
      </c>
      <c r="AE182">
        <f t="shared" si="89"/>
        <v>0</v>
      </c>
      <c r="AF182" t="e">
        <f t="shared" si="90"/>
        <v>#REF!</v>
      </c>
      <c r="AG182">
        <f t="shared" si="91"/>
        <v>0</v>
      </c>
      <c r="AH182">
        <f t="shared" si="92"/>
        <v>0</v>
      </c>
      <c r="AI182">
        <f t="shared" si="93"/>
        <v>0</v>
      </c>
      <c r="AJ182">
        <f t="shared" si="94"/>
        <v>0</v>
      </c>
      <c r="AK182">
        <f t="shared" si="95"/>
        <v>0</v>
      </c>
      <c r="AL182" t="e">
        <f t="shared" si="96"/>
        <v>#REF!</v>
      </c>
      <c r="AM182">
        <f t="shared" si="97"/>
        <v>0</v>
      </c>
      <c r="AN182">
        <f t="shared" si="98"/>
        <v>0</v>
      </c>
      <c r="AO182">
        <f t="shared" si="99"/>
        <v>0</v>
      </c>
      <c r="AP182">
        <f t="shared" si="100"/>
        <v>0</v>
      </c>
      <c r="AQ182">
        <f t="shared" si="101"/>
        <v>0</v>
      </c>
      <c r="AR182" t="e">
        <f t="shared" si="102"/>
        <v>#REF!</v>
      </c>
    </row>
    <row r="183" spans="1:44" x14ac:dyDescent="0.2">
      <c r="A183">
        <f>+COBERTURA!A187</f>
        <v>179</v>
      </c>
      <c r="B183">
        <f>+COBERTURA!B187</f>
        <v>1</v>
      </c>
      <c r="C183">
        <f>+COBERTURA!C187</f>
        <v>1</v>
      </c>
      <c r="D183">
        <f t="shared" si="103"/>
        <v>1</v>
      </c>
      <c r="E183">
        <f>+COBERTURA!D187</f>
        <v>0</v>
      </c>
      <c r="F183">
        <f t="shared" si="104"/>
        <v>0</v>
      </c>
      <c r="G183">
        <f>+COBERTURA!E187</f>
        <v>0</v>
      </c>
      <c r="H183">
        <f t="shared" si="105"/>
        <v>0</v>
      </c>
      <c r="I183">
        <f>+COBERTURA!F187</f>
        <v>0</v>
      </c>
      <c r="J183">
        <f t="shared" si="106"/>
        <v>0</v>
      </c>
      <c r="K183">
        <f>+COBERTURA!G187</f>
        <v>0</v>
      </c>
      <c r="L183">
        <f t="shared" si="107"/>
        <v>0</v>
      </c>
      <c r="M183" t="e">
        <f>+COBERTURA!H187</f>
        <v>#REF!</v>
      </c>
      <c r="N183" t="e">
        <f t="shared" si="72"/>
        <v>#REF!</v>
      </c>
      <c r="O183">
        <f t="shared" si="73"/>
        <v>0</v>
      </c>
      <c r="P183">
        <f t="shared" si="74"/>
        <v>0</v>
      </c>
      <c r="Q183">
        <f t="shared" si="75"/>
        <v>0</v>
      </c>
      <c r="R183">
        <f t="shared" si="76"/>
        <v>0</v>
      </c>
      <c r="S183">
        <f t="shared" si="77"/>
        <v>0</v>
      </c>
      <c r="T183" t="e">
        <f t="shared" si="78"/>
        <v>#REF!</v>
      </c>
      <c r="U183">
        <f t="shared" si="79"/>
        <v>0</v>
      </c>
      <c r="V183">
        <f t="shared" si="80"/>
        <v>0</v>
      </c>
      <c r="W183">
        <f t="shared" si="81"/>
        <v>0</v>
      </c>
      <c r="X183">
        <f t="shared" si="82"/>
        <v>0</v>
      </c>
      <c r="Y183">
        <f t="shared" si="83"/>
        <v>0</v>
      </c>
      <c r="Z183" t="e">
        <f t="shared" si="84"/>
        <v>#REF!</v>
      </c>
      <c r="AA183">
        <f t="shared" si="85"/>
        <v>0</v>
      </c>
      <c r="AB183">
        <f t="shared" si="86"/>
        <v>0</v>
      </c>
      <c r="AC183">
        <f t="shared" si="87"/>
        <v>0</v>
      </c>
      <c r="AD183">
        <f t="shared" si="88"/>
        <v>0</v>
      </c>
      <c r="AE183">
        <f t="shared" si="89"/>
        <v>0</v>
      </c>
      <c r="AF183" t="e">
        <f t="shared" si="90"/>
        <v>#REF!</v>
      </c>
      <c r="AG183">
        <f t="shared" si="91"/>
        <v>0</v>
      </c>
      <c r="AH183">
        <f t="shared" si="92"/>
        <v>0</v>
      </c>
      <c r="AI183">
        <f t="shared" si="93"/>
        <v>0</v>
      </c>
      <c r="AJ183">
        <f t="shared" si="94"/>
        <v>0</v>
      </c>
      <c r="AK183">
        <f t="shared" si="95"/>
        <v>0</v>
      </c>
      <c r="AL183" t="e">
        <f t="shared" si="96"/>
        <v>#REF!</v>
      </c>
      <c r="AM183">
        <f t="shared" si="97"/>
        <v>0</v>
      </c>
      <c r="AN183">
        <f t="shared" si="98"/>
        <v>0</v>
      </c>
      <c r="AO183">
        <f t="shared" si="99"/>
        <v>0</v>
      </c>
      <c r="AP183">
        <f t="shared" si="100"/>
        <v>0</v>
      </c>
      <c r="AQ183">
        <f t="shared" si="101"/>
        <v>0</v>
      </c>
      <c r="AR183" t="e">
        <f t="shared" si="102"/>
        <v>#REF!</v>
      </c>
    </row>
    <row r="184" spans="1:44" x14ac:dyDescent="0.2">
      <c r="A184">
        <f>+COBERTURA!A188</f>
        <v>180</v>
      </c>
      <c r="B184">
        <f>+COBERTURA!B188</f>
        <v>1</v>
      </c>
      <c r="C184">
        <f>+COBERTURA!C188</f>
        <v>1</v>
      </c>
      <c r="D184">
        <f t="shared" si="103"/>
        <v>1</v>
      </c>
      <c r="E184">
        <f>+COBERTURA!D188</f>
        <v>0</v>
      </c>
      <c r="F184">
        <f t="shared" si="104"/>
        <v>0</v>
      </c>
      <c r="G184">
        <f>+COBERTURA!E188</f>
        <v>0</v>
      </c>
      <c r="H184">
        <f t="shared" si="105"/>
        <v>0</v>
      </c>
      <c r="I184">
        <f>+COBERTURA!F188</f>
        <v>0</v>
      </c>
      <c r="J184">
        <f t="shared" si="106"/>
        <v>0</v>
      </c>
      <c r="K184">
        <f>+COBERTURA!G188</f>
        <v>0</v>
      </c>
      <c r="L184">
        <f t="shared" si="107"/>
        <v>0</v>
      </c>
      <c r="M184" t="e">
        <f>+COBERTURA!H188</f>
        <v>#REF!</v>
      </c>
      <c r="N184" t="e">
        <f t="shared" si="72"/>
        <v>#REF!</v>
      </c>
      <c r="O184">
        <f t="shared" si="73"/>
        <v>0</v>
      </c>
      <c r="P184">
        <f t="shared" si="74"/>
        <v>0</v>
      </c>
      <c r="Q184">
        <f t="shared" si="75"/>
        <v>0</v>
      </c>
      <c r="R184">
        <f t="shared" si="76"/>
        <v>0</v>
      </c>
      <c r="S184">
        <f t="shared" si="77"/>
        <v>0</v>
      </c>
      <c r="T184" t="e">
        <f t="shared" si="78"/>
        <v>#REF!</v>
      </c>
      <c r="U184">
        <f t="shared" si="79"/>
        <v>0</v>
      </c>
      <c r="V184">
        <f t="shared" si="80"/>
        <v>0</v>
      </c>
      <c r="W184">
        <f t="shared" si="81"/>
        <v>0</v>
      </c>
      <c r="X184">
        <f t="shared" si="82"/>
        <v>0</v>
      </c>
      <c r="Y184">
        <f t="shared" si="83"/>
        <v>0</v>
      </c>
      <c r="Z184" t="e">
        <f t="shared" si="84"/>
        <v>#REF!</v>
      </c>
      <c r="AA184">
        <f t="shared" si="85"/>
        <v>0</v>
      </c>
      <c r="AB184">
        <f t="shared" si="86"/>
        <v>0</v>
      </c>
      <c r="AC184">
        <f t="shared" si="87"/>
        <v>0</v>
      </c>
      <c r="AD184">
        <f t="shared" si="88"/>
        <v>0</v>
      </c>
      <c r="AE184">
        <f t="shared" si="89"/>
        <v>0</v>
      </c>
      <c r="AF184" t="e">
        <f t="shared" si="90"/>
        <v>#REF!</v>
      </c>
      <c r="AG184">
        <f t="shared" si="91"/>
        <v>0</v>
      </c>
      <c r="AH184">
        <f t="shared" si="92"/>
        <v>0</v>
      </c>
      <c r="AI184">
        <f t="shared" si="93"/>
        <v>0</v>
      </c>
      <c r="AJ184">
        <f t="shared" si="94"/>
        <v>0</v>
      </c>
      <c r="AK184">
        <f t="shared" si="95"/>
        <v>0</v>
      </c>
      <c r="AL184" t="e">
        <f t="shared" si="96"/>
        <v>#REF!</v>
      </c>
      <c r="AM184">
        <f t="shared" si="97"/>
        <v>0</v>
      </c>
      <c r="AN184">
        <f t="shared" si="98"/>
        <v>0</v>
      </c>
      <c r="AO184">
        <f t="shared" si="99"/>
        <v>0</v>
      </c>
      <c r="AP184">
        <f t="shared" si="100"/>
        <v>0</v>
      </c>
      <c r="AQ184">
        <f t="shared" si="101"/>
        <v>0</v>
      </c>
      <c r="AR184" t="e">
        <f t="shared" si="102"/>
        <v>#REF!</v>
      </c>
    </row>
    <row r="185" spans="1:44" x14ac:dyDescent="0.2">
      <c r="A185">
        <f>+COBERTURA!A189</f>
        <v>181</v>
      </c>
      <c r="B185">
        <f>+COBERTURA!B189</f>
        <v>1</v>
      </c>
      <c r="C185">
        <f>+COBERTURA!C189</f>
        <v>1</v>
      </c>
      <c r="D185">
        <f t="shared" si="103"/>
        <v>1</v>
      </c>
      <c r="E185">
        <f>+COBERTURA!D189</f>
        <v>0</v>
      </c>
      <c r="F185">
        <f t="shared" si="104"/>
        <v>0</v>
      </c>
      <c r="G185">
        <f>+COBERTURA!E189</f>
        <v>0</v>
      </c>
      <c r="H185">
        <f t="shared" si="105"/>
        <v>0</v>
      </c>
      <c r="I185">
        <f>+COBERTURA!F189</f>
        <v>0</v>
      </c>
      <c r="J185">
        <f t="shared" si="106"/>
        <v>0</v>
      </c>
      <c r="K185">
        <f>+COBERTURA!G189</f>
        <v>0</v>
      </c>
      <c r="L185">
        <f t="shared" si="107"/>
        <v>0</v>
      </c>
      <c r="M185" t="e">
        <f>+COBERTURA!H189</f>
        <v>#REF!</v>
      </c>
      <c r="N185" t="e">
        <f t="shared" si="72"/>
        <v>#REF!</v>
      </c>
      <c r="O185">
        <f t="shared" si="73"/>
        <v>0</v>
      </c>
      <c r="P185">
        <f t="shared" si="74"/>
        <v>0</v>
      </c>
      <c r="Q185">
        <f t="shared" si="75"/>
        <v>0</v>
      </c>
      <c r="R185">
        <f t="shared" si="76"/>
        <v>0</v>
      </c>
      <c r="S185">
        <f t="shared" si="77"/>
        <v>0</v>
      </c>
      <c r="T185" t="e">
        <f t="shared" si="78"/>
        <v>#REF!</v>
      </c>
      <c r="U185">
        <f t="shared" si="79"/>
        <v>0</v>
      </c>
      <c r="V185">
        <f t="shared" si="80"/>
        <v>0</v>
      </c>
      <c r="W185">
        <f t="shared" si="81"/>
        <v>0</v>
      </c>
      <c r="X185">
        <f t="shared" si="82"/>
        <v>0</v>
      </c>
      <c r="Y185">
        <f t="shared" si="83"/>
        <v>0</v>
      </c>
      <c r="Z185" t="e">
        <f t="shared" si="84"/>
        <v>#REF!</v>
      </c>
      <c r="AA185">
        <f t="shared" si="85"/>
        <v>0</v>
      </c>
      <c r="AB185">
        <f t="shared" si="86"/>
        <v>0</v>
      </c>
      <c r="AC185">
        <f t="shared" si="87"/>
        <v>0</v>
      </c>
      <c r="AD185">
        <f t="shared" si="88"/>
        <v>0</v>
      </c>
      <c r="AE185">
        <f t="shared" si="89"/>
        <v>0</v>
      </c>
      <c r="AF185" t="e">
        <f t="shared" si="90"/>
        <v>#REF!</v>
      </c>
      <c r="AG185">
        <f t="shared" si="91"/>
        <v>0</v>
      </c>
      <c r="AH185">
        <f t="shared" si="92"/>
        <v>0</v>
      </c>
      <c r="AI185">
        <f t="shared" si="93"/>
        <v>0</v>
      </c>
      <c r="AJ185">
        <f t="shared" si="94"/>
        <v>0</v>
      </c>
      <c r="AK185">
        <f t="shared" si="95"/>
        <v>0</v>
      </c>
      <c r="AL185" t="e">
        <f t="shared" si="96"/>
        <v>#REF!</v>
      </c>
      <c r="AM185">
        <f t="shared" si="97"/>
        <v>0</v>
      </c>
      <c r="AN185">
        <f t="shared" si="98"/>
        <v>0</v>
      </c>
      <c r="AO185">
        <f t="shared" si="99"/>
        <v>0</v>
      </c>
      <c r="AP185">
        <f t="shared" si="100"/>
        <v>0</v>
      </c>
      <c r="AQ185">
        <f t="shared" si="101"/>
        <v>0</v>
      </c>
      <c r="AR185" t="e">
        <f t="shared" si="102"/>
        <v>#REF!</v>
      </c>
    </row>
    <row r="186" spans="1:44" x14ac:dyDescent="0.2">
      <c r="A186">
        <f>+COBERTURA!A190</f>
        <v>182</v>
      </c>
      <c r="B186">
        <f>+COBERTURA!B190</f>
        <v>1</v>
      </c>
      <c r="C186">
        <f>+COBERTURA!C190</f>
        <v>1</v>
      </c>
      <c r="D186">
        <f t="shared" si="103"/>
        <v>1</v>
      </c>
      <c r="E186">
        <f>+COBERTURA!D190</f>
        <v>0</v>
      </c>
      <c r="F186">
        <f t="shared" si="104"/>
        <v>0</v>
      </c>
      <c r="G186">
        <f>+COBERTURA!E190</f>
        <v>0</v>
      </c>
      <c r="H186">
        <f t="shared" si="105"/>
        <v>0</v>
      </c>
      <c r="I186">
        <f>+COBERTURA!F190</f>
        <v>0</v>
      </c>
      <c r="J186">
        <f t="shared" si="106"/>
        <v>0</v>
      </c>
      <c r="K186">
        <f>+COBERTURA!G190</f>
        <v>0</v>
      </c>
      <c r="L186">
        <f t="shared" si="107"/>
        <v>0</v>
      </c>
      <c r="M186" t="e">
        <f>+COBERTURA!H190</f>
        <v>#REF!</v>
      </c>
      <c r="N186" t="e">
        <f t="shared" si="72"/>
        <v>#REF!</v>
      </c>
      <c r="O186">
        <f t="shared" si="73"/>
        <v>0</v>
      </c>
      <c r="P186">
        <f t="shared" si="74"/>
        <v>0</v>
      </c>
      <c r="Q186">
        <f t="shared" si="75"/>
        <v>0</v>
      </c>
      <c r="R186">
        <f t="shared" si="76"/>
        <v>0</v>
      </c>
      <c r="S186">
        <f t="shared" si="77"/>
        <v>0</v>
      </c>
      <c r="T186" t="e">
        <f t="shared" si="78"/>
        <v>#REF!</v>
      </c>
      <c r="U186">
        <f t="shared" si="79"/>
        <v>0</v>
      </c>
      <c r="V186">
        <f t="shared" si="80"/>
        <v>0</v>
      </c>
      <c r="W186">
        <f t="shared" si="81"/>
        <v>0</v>
      </c>
      <c r="X186">
        <f t="shared" si="82"/>
        <v>0</v>
      </c>
      <c r="Y186">
        <f t="shared" si="83"/>
        <v>0</v>
      </c>
      <c r="Z186" t="e">
        <f t="shared" si="84"/>
        <v>#REF!</v>
      </c>
      <c r="AA186">
        <f t="shared" si="85"/>
        <v>0</v>
      </c>
      <c r="AB186">
        <f t="shared" si="86"/>
        <v>0</v>
      </c>
      <c r="AC186">
        <f t="shared" si="87"/>
        <v>0</v>
      </c>
      <c r="AD186">
        <f t="shared" si="88"/>
        <v>0</v>
      </c>
      <c r="AE186">
        <f t="shared" si="89"/>
        <v>0</v>
      </c>
      <c r="AF186" t="e">
        <f t="shared" si="90"/>
        <v>#REF!</v>
      </c>
      <c r="AG186">
        <f t="shared" si="91"/>
        <v>0</v>
      </c>
      <c r="AH186">
        <f t="shared" si="92"/>
        <v>0</v>
      </c>
      <c r="AI186">
        <f t="shared" si="93"/>
        <v>0</v>
      </c>
      <c r="AJ186">
        <f t="shared" si="94"/>
        <v>0</v>
      </c>
      <c r="AK186">
        <f t="shared" si="95"/>
        <v>0</v>
      </c>
      <c r="AL186" t="e">
        <f t="shared" si="96"/>
        <v>#REF!</v>
      </c>
      <c r="AM186">
        <f t="shared" si="97"/>
        <v>0</v>
      </c>
      <c r="AN186">
        <f t="shared" si="98"/>
        <v>0</v>
      </c>
      <c r="AO186">
        <f t="shared" si="99"/>
        <v>0</v>
      </c>
      <c r="AP186">
        <f t="shared" si="100"/>
        <v>0</v>
      </c>
      <c r="AQ186">
        <f t="shared" si="101"/>
        <v>0</v>
      </c>
      <c r="AR186" t="e">
        <f t="shared" si="102"/>
        <v>#REF!</v>
      </c>
    </row>
    <row r="187" spans="1:44" x14ac:dyDescent="0.2">
      <c r="A187">
        <f>+COBERTURA!A191</f>
        <v>183</v>
      </c>
      <c r="B187">
        <f>+COBERTURA!B191</f>
        <v>1</v>
      </c>
      <c r="C187">
        <f>+COBERTURA!C191</f>
        <v>1</v>
      </c>
      <c r="D187">
        <f t="shared" si="103"/>
        <v>1</v>
      </c>
      <c r="E187">
        <f>+COBERTURA!D191</f>
        <v>0</v>
      </c>
      <c r="F187">
        <f t="shared" si="104"/>
        <v>0</v>
      </c>
      <c r="G187">
        <f>+COBERTURA!E191</f>
        <v>0</v>
      </c>
      <c r="H187">
        <f t="shared" si="105"/>
        <v>0</v>
      </c>
      <c r="I187">
        <f>+COBERTURA!F191</f>
        <v>0</v>
      </c>
      <c r="J187">
        <f t="shared" si="106"/>
        <v>0</v>
      </c>
      <c r="K187">
        <f>+COBERTURA!G191</f>
        <v>0</v>
      </c>
      <c r="L187">
        <f t="shared" si="107"/>
        <v>0</v>
      </c>
      <c r="M187" t="e">
        <f>+COBERTURA!H191</f>
        <v>#REF!</v>
      </c>
      <c r="N187" t="e">
        <f t="shared" si="72"/>
        <v>#REF!</v>
      </c>
      <c r="O187">
        <f t="shared" si="73"/>
        <v>0</v>
      </c>
      <c r="P187">
        <f t="shared" si="74"/>
        <v>0</v>
      </c>
      <c r="Q187">
        <f t="shared" si="75"/>
        <v>0</v>
      </c>
      <c r="R187">
        <f t="shared" si="76"/>
        <v>0</v>
      </c>
      <c r="S187">
        <f t="shared" si="77"/>
        <v>0</v>
      </c>
      <c r="T187" t="e">
        <f t="shared" si="78"/>
        <v>#REF!</v>
      </c>
      <c r="U187">
        <f t="shared" si="79"/>
        <v>0</v>
      </c>
      <c r="V187">
        <f t="shared" si="80"/>
        <v>0</v>
      </c>
      <c r="W187">
        <f t="shared" si="81"/>
        <v>0</v>
      </c>
      <c r="X187">
        <f t="shared" si="82"/>
        <v>0</v>
      </c>
      <c r="Y187">
        <f t="shared" si="83"/>
        <v>0</v>
      </c>
      <c r="Z187" t="e">
        <f t="shared" si="84"/>
        <v>#REF!</v>
      </c>
      <c r="AA187">
        <f t="shared" si="85"/>
        <v>0</v>
      </c>
      <c r="AB187">
        <f t="shared" si="86"/>
        <v>0</v>
      </c>
      <c r="AC187">
        <f t="shared" si="87"/>
        <v>0</v>
      </c>
      <c r="AD187">
        <f t="shared" si="88"/>
        <v>0</v>
      </c>
      <c r="AE187">
        <f t="shared" si="89"/>
        <v>0</v>
      </c>
      <c r="AF187" t="e">
        <f t="shared" si="90"/>
        <v>#REF!</v>
      </c>
      <c r="AG187">
        <f t="shared" si="91"/>
        <v>0</v>
      </c>
      <c r="AH187">
        <f t="shared" si="92"/>
        <v>0</v>
      </c>
      <c r="AI187">
        <f t="shared" si="93"/>
        <v>0</v>
      </c>
      <c r="AJ187">
        <f t="shared" si="94"/>
        <v>0</v>
      </c>
      <c r="AK187">
        <f t="shared" si="95"/>
        <v>0</v>
      </c>
      <c r="AL187" t="e">
        <f t="shared" si="96"/>
        <v>#REF!</v>
      </c>
      <c r="AM187">
        <f t="shared" si="97"/>
        <v>0</v>
      </c>
      <c r="AN187">
        <f t="shared" si="98"/>
        <v>0</v>
      </c>
      <c r="AO187">
        <f t="shared" si="99"/>
        <v>0</v>
      </c>
      <c r="AP187">
        <f t="shared" si="100"/>
        <v>0</v>
      </c>
      <c r="AQ187">
        <f t="shared" si="101"/>
        <v>0</v>
      </c>
      <c r="AR187" t="e">
        <f t="shared" si="102"/>
        <v>#REF!</v>
      </c>
    </row>
    <row r="188" spans="1:44" x14ac:dyDescent="0.2">
      <c r="A188">
        <f>+COBERTURA!A192</f>
        <v>184</v>
      </c>
      <c r="B188">
        <f>+COBERTURA!B192</f>
        <v>1</v>
      </c>
      <c r="C188">
        <f>+COBERTURA!C192</f>
        <v>0</v>
      </c>
      <c r="D188">
        <f t="shared" si="103"/>
        <v>0</v>
      </c>
      <c r="E188">
        <f>+COBERTURA!D192</f>
        <v>1</v>
      </c>
      <c r="F188">
        <f t="shared" si="104"/>
        <v>1</v>
      </c>
      <c r="G188">
        <f>+COBERTURA!E192</f>
        <v>0</v>
      </c>
      <c r="H188">
        <f t="shared" si="105"/>
        <v>0</v>
      </c>
      <c r="I188">
        <f>+COBERTURA!F192</f>
        <v>0</v>
      </c>
      <c r="J188">
        <f t="shared" si="106"/>
        <v>0</v>
      </c>
      <c r="K188">
        <f>+COBERTURA!G192</f>
        <v>0</v>
      </c>
      <c r="L188">
        <f t="shared" si="107"/>
        <v>0</v>
      </c>
      <c r="M188" t="e">
        <f>+COBERTURA!H192</f>
        <v>#REF!</v>
      </c>
      <c r="N188" t="e">
        <f t="shared" si="72"/>
        <v>#REF!</v>
      </c>
      <c r="O188">
        <f t="shared" si="73"/>
        <v>0</v>
      </c>
      <c r="P188">
        <f t="shared" si="74"/>
        <v>0</v>
      </c>
      <c r="Q188">
        <f t="shared" si="75"/>
        <v>0</v>
      </c>
      <c r="R188">
        <f t="shared" si="76"/>
        <v>0</v>
      </c>
      <c r="S188">
        <f t="shared" si="77"/>
        <v>0</v>
      </c>
      <c r="T188" t="e">
        <f t="shared" si="78"/>
        <v>#REF!</v>
      </c>
      <c r="U188">
        <f t="shared" si="79"/>
        <v>0</v>
      </c>
      <c r="V188">
        <f t="shared" si="80"/>
        <v>0</v>
      </c>
      <c r="W188">
        <f t="shared" si="81"/>
        <v>0</v>
      </c>
      <c r="X188">
        <f t="shared" si="82"/>
        <v>0</v>
      </c>
      <c r="Y188">
        <f t="shared" si="83"/>
        <v>0</v>
      </c>
      <c r="Z188" t="e">
        <f t="shared" si="84"/>
        <v>#REF!</v>
      </c>
      <c r="AA188">
        <f t="shared" si="85"/>
        <v>0</v>
      </c>
      <c r="AB188">
        <f t="shared" si="86"/>
        <v>0</v>
      </c>
      <c r="AC188">
        <f t="shared" si="87"/>
        <v>0</v>
      </c>
      <c r="AD188">
        <f t="shared" si="88"/>
        <v>0</v>
      </c>
      <c r="AE188">
        <f t="shared" si="89"/>
        <v>0</v>
      </c>
      <c r="AF188" t="e">
        <f t="shared" si="90"/>
        <v>#REF!</v>
      </c>
      <c r="AG188">
        <f t="shared" si="91"/>
        <v>0</v>
      </c>
      <c r="AH188">
        <f t="shared" si="92"/>
        <v>0</v>
      </c>
      <c r="AI188">
        <f t="shared" si="93"/>
        <v>0</v>
      </c>
      <c r="AJ188">
        <f t="shared" si="94"/>
        <v>0</v>
      </c>
      <c r="AK188">
        <f t="shared" si="95"/>
        <v>0</v>
      </c>
      <c r="AL188" t="e">
        <f t="shared" si="96"/>
        <v>#REF!</v>
      </c>
      <c r="AM188">
        <f t="shared" si="97"/>
        <v>0</v>
      </c>
      <c r="AN188">
        <f t="shared" si="98"/>
        <v>0</v>
      </c>
      <c r="AO188">
        <f t="shared" si="99"/>
        <v>0</v>
      </c>
      <c r="AP188">
        <f t="shared" si="100"/>
        <v>0</v>
      </c>
      <c r="AQ188">
        <f t="shared" si="101"/>
        <v>0</v>
      </c>
      <c r="AR188" t="e">
        <f t="shared" si="102"/>
        <v>#REF!</v>
      </c>
    </row>
    <row r="189" spans="1:44" x14ac:dyDescent="0.2">
      <c r="A189">
        <f>+COBERTURA!A193</f>
        <v>185</v>
      </c>
      <c r="B189">
        <f>+COBERTURA!B193</f>
        <v>3</v>
      </c>
      <c r="C189">
        <f>+COBERTURA!C193</f>
        <v>0</v>
      </c>
      <c r="D189">
        <f t="shared" si="103"/>
        <v>0</v>
      </c>
      <c r="E189">
        <f>+COBERTURA!D193</f>
        <v>1</v>
      </c>
      <c r="F189">
        <f t="shared" si="104"/>
        <v>0</v>
      </c>
      <c r="G189">
        <f>+COBERTURA!E193</f>
        <v>0</v>
      </c>
      <c r="H189">
        <f t="shared" si="105"/>
        <v>0</v>
      </c>
      <c r="I189">
        <f>+COBERTURA!F193</f>
        <v>0</v>
      </c>
      <c r="J189">
        <f t="shared" si="106"/>
        <v>0</v>
      </c>
      <c r="K189">
        <f>+COBERTURA!G193</f>
        <v>0</v>
      </c>
      <c r="L189">
        <f t="shared" si="107"/>
        <v>0</v>
      </c>
      <c r="M189" t="e">
        <f>+COBERTURA!H193</f>
        <v>#REF!</v>
      </c>
      <c r="N189" t="e">
        <f t="shared" si="72"/>
        <v>#REF!</v>
      </c>
      <c r="O189">
        <f t="shared" si="73"/>
        <v>0</v>
      </c>
      <c r="P189">
        <f t="shared" si="74"/>
        <v>0</v>
      </c>
      <c r="Q189">
        <f t="shared" si="75"/>
        <v>0</v>
      </c>
      <c r="R189">
        <f t="shared" si="76"/>
        <v>0</v>
      </c>
      <c r="S189">
        <f t="shared" si="77"/>
        <v>0</v>
      </c>
      <c r="T189" t="e">
        <f t="shared" si="78"/>
        <v>#REF!</v>
      </c>
      <c r="U189">
        <f t="shared" si="79"/>
        <v>0</v>
      </c>
      <c r="V189">
        <f t="shared" si="80"/>
        <v>1</v>
      </c>
      <c r="W189">
        <f t="shared" si="81"/>
        <v>0</v>
      </c>
      <c r="X189">
        <f t="shared" si="82"/>
        <v>0</v>
      </c>
      <c r="Y189">
        <f t="shared" si="83"/>
        <v>0</v>
      </c>
      <c r="Z189" t="e">
        <f t="shared" si="84"/>
        <v>#REF!</v>
      </c>
      <c r="AA189">
        <f t="shared" si="85"/>
        <v>0</v>
      </c>
      <c r="AB189">
        <f t="shared" si="86"/>
        <v>0</v>
      </c>
      <c r="AC189">
        <f t="shared" si="87"/>
        <v>0</v>
      </c>
      <c r="AD189">
        <f t="shared" si="88"/>
        <v>0</v>
      </c>
      <c r="AE189">
        <f t="shared" si="89"/>
        <v>0</v>
      </c>
      <c r="AF189" t="e">
        <f t="shared" si="90"/>
        <v>#REF!</v>
      </c>
      <c r="AG189">
        <f t="shared" si="91"/>
        <v>0</v>
      </c>
      <c r="AH189">
        <f t="shared" si="92"/>
        <v>0</v>
      </c>
      <c r="AI189">
        <f t="shared" si="93"/>
        <v>0</v>
      </c>
      <c r="AJ189">
        <f t="shared" si="94"/>
        <v>0</v>
      </c>
      <c r="AK189">
        <f t="shared" si="95"/>
        <v>0</v>
      </c>
      <c r="AL189" t="e">
        <f t="shared" si="96"/>
        <v>#REF!</v>
      </c>
      <c r="AM189">
        <f t="shared" si="97"/>
        <v>0</v>
      </c>
      <c r="AN189">
        <f t="shared" si="98"/>
        <v>0</v>
      </c>
      <c r="AO189">
        <f t="shared" si="99"/>
        <v>0</v>
      </c>
      <c r="AP189">
        <f t="shared" si="100"/>
        <v>0</v>
      </c>
      <c r="AQ189">
        <f t="shared" si="101"/>
        <v>0</v>
      </c>
      <c r="AR189" t="e">
        <f t="shared" si="102"/>
        <v>#REF!</v>
      </c>
    </row>
    <row r="190" spans="1:44" x14ac:dyDescent="0.2">
      <c r="A190">
        <f>+COBERTURA!A194</f>
        <v>186</v>
      </c>
      <c r="B190">
        <f>+COBERTURA!B194</f>
        <v>3</v>
      </c>
      <c r="C190">
        <f>+COBERTURA!C194</f>
        <v>0</v>
      </c>
      <c r="D190">
        <f t="shared" si="103"/>
        <v>0</v>
      </c>
      <c r="E190">
        <f>+COBERTURA!D194</f>
        <v>1</v>
      </c>
      <c r="F190">
        <f t="shared" si="104"/>
        <v>0</v>
      </c>
      <c r="G190">
        <f>+COBERTURA!E194</f>
        <v>0</v>
      </c>
      <c r="H190">
        <f t="shared" si="105"/>
        <v>0</v>
      </c>
      <c r="I190">
        <f>+COBERTURA!F194</f>
        <v>0</v>
      </c>
      <c r="J190">
        <f t="shared" si="106"/>
        <v>0</v>
      </c>
      <c r="K190">
        <f>+COBERTURA!G194</f>
        <v>0</v>
      </c>
      <c r="L190">
        <f t="shared" si="107"/>
        <v>0</v>
      </c>
      <c r="M190" t="e">
        <f>+COBERTURA!H194</f>
        <v>#REF!</v>
      </c>
      <c r="N190" t="e">
        <f t="shared" si="72"/>
        <v>#REF!</v>
      </c>
      <c r="O190">
        <f t="shared" si="73"/>
        <v>0</v>
      </c>
      <c r="P190">
        <f t="shared" si="74"/>
        <v>0</v>
      </c>
      <c r="Q190">
        <f t="shared" si="75"/>
        <v>0</v>
      </c>
      <c r="R190">
        <f t="shared" si="76"/>
        <v>0</v>
      </c>
      <c r="S190">
        <f t="shared" si="77"/>
        <v>0</v>
      </c>
      <c r="T190" t="e">
        <f t="shared" si="78"/>
        <v>#REF!</v>
      </c>
      <c r="U190">
        <f t="shared" si="79"/>
        <v>0</v>
      </c>
      <c r="V190">
        <f t="shared" si="80"/>
        <v>1</v>
      </c>
      <c r="W190">
        <f t="shared" si="81"/>
        <v>0</v>
      </c>
      <c r="X190">
        <f t="shared" si="82"/>
        <v>0</v>
      </c>
      <c r="Y190">
        <f t="shared" si="83"/>
        <v>0</v>
      </c>
      <c r="Z190" t="e">
        <f t="shared" si="84"/>
        <v>#REF!</v>
      </c>
      <c r="AA190">
        <f t="shared" si="85"/>
        <v>0</v>
      </c>
      <c r="AB190">
        <f t="shared" si="86"/>
        <v>0</v>
      </c>
      <c r="AC190">
        <f t="shared" si="87"/>
        <v>0</v>
      </c>
      <c r="AD190">
        <f t="shared" si="88"/>
        <v>0</v>
      </c>
      <c r="AE190">
        <f t="shared" si="89"/>
        <v>0</v>
      </c>
      <c r="AF190" t="e">
        <f t="shared" si="90"/>
        <v>#REF!</v>
      </c>
      <c r="AG190">
        <f t="shared" si="91"/>
        <v>0</v>
      </c>
      <c r="AH190">
        <f t="shared" si="92"/>
        <v>0</v>
      </c>
      <c r="AI190">
        <f t="shared" si="93"/>
        <v>0</v>
      </c>
      <c r="AJ190">
        <f t="shared" si="94"/>
        <v>0</v>
      </c>
      <c r="AK190">
        <f t="shared" si="95"/>
        <v>0</v>
      </c>
      <c r="AL190" t="e">
        <f t="shared" si="96"/>
        <v>#REF!</v>
      </c>
      <c r="AM190">
        <f t="shared" si="97"/>
        <v>0</v>
      </c>
      <c r="AN190">
        <f t="shared" si="98"/>
        <v>0</v>
      </c>
      <c r="AO190">
        <f t="shared" si="99"/>
        <v>0</v>
      </c>
      <c r="AP190">
        <f t="shared" si="100"/>
        <v>0</v>
      </c>
      <c r="AQ190">
        <f t="shared" si="101"/>
        <v>0</v>
      </c>
      <c r="AR190" t="e">
        <f t="shared" si="102"/>
        <v>#REF!</v>
      </c>
    </row>
    <row r="191" spans="1:44" x14ac:dyDescent="0.2">
      <c r="A191">
        <f>+COBERTURA!A195</f>
        <v>187</v>
      </c>
      <c r="B191">
        <f>+COBERTURA!B195</f>
        <v>2</v>
      </c>
      <c r="C191">
        <f>+COBERTURA!C195</f>
        <v>0</v>
      </c>
      <c r="D191">
        <f t="shared" si="103"/>
        <v>0</v>
      </c>
      <c r="E191">
        <f>+COBERTURA!D195</f>
        <v>0</v>
      </c>
      <c r="F191">
        <f t="shared" si="104"/>
        <v>0</v>
      </c>
      <c r="G191">
        <f>+COBERTURA!E195</f>
        <v>1</v>
      </c>
      <c r="H191">
        <f t="shared" si="105"/>
        <v>0</v>
      </c>
      <c r="I191">
        <f>+COBERTURA!F195</f>
        <v>0</v>
      </c>
      <c r="J191">
        <f t="shared" si="106"/>
        <v>0</v>
      </c>
      <c r="K191">
        <f>+COBERTURA!G195</f>
        <v>0</v>
      </c>
      <c r="L191">
        <f t="shared" si="107"/>
        <v>0</v>
      </c>
      <c r="M191" t="e">
        <f>+COBERTURA!H195</f>
        <v>#REF!</v>
      </c>
      <c r="N191" t="e">
        <f t="shared" si="72"/>
        <v>#REF!</v>
      </c>
      <c r="O191">
        <f t="shared" si="73"/>
        <v>0</v>
      </c>
      <c r="P191">
        <f t="shared" si="74"/>
        <v>0</v>
      </c>
      <c r="Q191">
        <f t="shared" si="75"/>
        <v>1</v>
      </c>
      <c r="R191">
        <f t="shared" si="76"/>
        <v>0</v>
      </c>
      <c r="S191">
        <f t="shared" si="77"/>
        <v>0</v>
      </c>
      <c r="T191" t="e">
        <f t="shared" si="78"/>
        <v>#REF!</v>
      </c>
      <c r="U191">
        <f t="shared" si="79"/>
        <v>0</v>
      </c>
      <c r="V191">
        <f t="shared" si="80"/>
        <v>0</v>
      </c>
      <c r="W191">
        <f t="shared" si="81"/>
        <v>0</v>
      </c>
      <c r="X191">
        <f t="shared" si="82"/>
        <v>0</v>
      </c>
      <c r="Y191">
        <f t="shared" si="83"/>
        <v>0</v>
      </c>
      <c r="Z191" t="e">
        <f t="shared" si="84"/>
        <v>#REF!</v>
      </c>
      <c r="AA191">
        <f t="shared" si="85"/>
        <v>0</v>
      </c>
      <c r="AB191">
        <f t="shared" si="86"/>
        <v>0</v>
      </c>
      <c r="AC191">
        <f t="shared" si="87"/>
        <v>0</v>
      </c>
      <c r="AD191">
        <f t="shared" si="88"/>
        <v>0</v>
      </c>
      <c r="AE191">
        <f t="shared" si="89"/>
        <v>0</v>
      </c>
      <c r="AF191" t="e">
        <f t="shared" si="90"/>
        <v>#REF!</v>
      </c>
      <c r="AG191">
        <f t="shared" si="91"/>
        <v>0</v>
      </c>
      <c r="AH191">
        <f t="shared" si="92"/>
        <v>0</v>
      </c>
      <c r="AI191">
        <f t="shared" si="93"/>
        <v>0</v>
      </c>
      <c r="AJ191">
        <f t="shared" si="94"/>
        <v>0</v>
      </c>
      <c r="AK191">
        <f t="shared" si="95"/>
        <v>0</v>
      </c>
      <c r="AL191" t="e">
        <f t="shared" si="96"/>
        <v>#REF!</v>
      </c>
      <c r="AM191">
        <f t="shared" si="97"/>
        <v>0</v>
      </c>
      <c r="AN191">
        <f t="shared" si="98"/>
        <v>0</v>
      </c>
      <c r="AO191">
        <f t="shared" si="99"/>
        <v>0</v>
      </c>
      <c r="AP191">
        <f t="shared" si="100"/>
        <v>0</v>
      </c>
      <c r="AQ191">
        <f t="shared" si="101"/>
        <v>0</v>
      </c>
      <c r="AR191" t="e">
        <f t="shared" si="102"/>
        <v>#REF!</v>
      </c>
    </row>
    <row r="192" spans="1:44" x14ac:dyDescent="0.2">
      <c r="A192">
        <f>+COBERTURA!A196</f>
        <v>188</v>
      </c>
      <c r="B192">
        <f>+COBERTURA!B196</f>
        <v>2</v>
      </c>
      <c r="C192">
        <f>+COBERTURA!C196</f>
        <v>1</v>
      </c>
      <c r="D192">
        <f t="shared" si="103"/>
        <v>0</v>
      </c>
      <c r="E192">
        <f>+COBERTURA!D196</f>
        <v>0</v>
      </c>
      <c r="F192">
        <f t="shared" si="104"/>
        <v>0</v>
      </c>
      <c r="G192">
        <f>+COBERTURA!E196</f>
        <v>0</v>
      </c>
      <c r="H192">
        <f t="shared" si="105"/>
        <v>0</v>
      </c>
      <c r="I192">
        <f>+COBERTURA!F196</f>
        <v>0</v>
      </c>
      <c r="J192">
        <f t="shared" si="106"/>
        <v>0</v>
      </c>
      <c r="K192">
        <f>+COBERTURA!G196</f>
        <v>0</v>
      </c>
      <c r="L192">
        <f t="shared" si="107"/>
        <v>0</v>
      </c>
      <c r="M192" t="e">
        <f>+COBERTURA!H196</f>
        <v>#REF!</v>
      </c>
      <c r="N192" t="e">
        <f t="shared" si="72"/>
        <v>#REF!</v>
      </c>
      <c r="O192">
        <f t="shared" si="73"/>
        <v>1</v>
      </c>
      <c r="P192">
        <f t="shared" si="74"/>
        <v>0</v>
      </c>
      <c r="Q192">
        <f t="shared" si="75"/>
        <v>0</v>
      </c>
      <c r="R192">
        <f t="shared" si="76"/>
        <v>0</v>
      </c>
      <c r="S192">
        <f t="shared" si="77"/>
        <v>0</v>
      </c>
      <c r="T192" t="e">
        <f t="shared" si="78"/>
        <v>#REF!</v>
      </c>
      <c r="U192">
        <f t="shared" si="79"/>
        <v>0</v>
      </c>
      <c r="V192">
        <f t="shared" si="80"/>
        <v>0</v>
      </c>
      <c r="W192">
        <f t="shared" si="81"/>
        <v>0</v>
      </c>
      <c r="X192">
        <f t="shared" si="82"/>
        <v>0</v>
      </c>
      <c r="Y192">
        <f t="shared" si="83"/>
        <v>0</v>
      </c>
      <c r="Z192" t="e">
        <f t="shared" si="84"/>
        <v>#REF!</v>
      </c>
      <c r="AA192">
        <f t="shared" si="85"/>
        <v>0</v>
      </c>
      <c r="AB192">
        <f t="shared" si="86"/>
        <v>0</v>
      </c>
      <c r="AC192">
        <f t="shared" si="87"/>
        <v>0</v>
      </c>
      <c r="AD192">
        <f t="shared" si="88"/>
        <v>0</v>
      </c>
      <c r="AE192">
        <f t="shared" si="89"/>
        <v>0</v>
      </c>
      <c r="AF192" t="e">
        <f t="shared" si="90"/>
        <v>#REF!</v>
      </c>
      <c r="AG192">
        <f t="shared" si="91"/>
        <v>0</v>
      </c>
      <c r="AH192">
        <f t="shared" si="92"/>
        <v>0</v>
      </c>
      <c r="AI192">
        <f t="shared" si="93"/>
        <v>0</v>
      </c>
      <c r="AJ192">
        <f t="shared" si="94"/>
        <v>0</v>
      </c>
      <c r="AK192">
        <f t="shared" si="95"/>
        <v>0</v>
      </c>
      <c r="AL192" t="e">
        <f t="shared" si="96"/>
        <v>#REF!</v>
      </c>
      <c r="AM192">
        <f t="shared" si="97"/>
        <v>0</v>
      </c>
      <c r="AN192">
        <f t="shared" si="98"/>
        <v>0</v>
      </c>
      <c r="AO192">
        <f t="shared" si="99"/>
        <v>0</v>
      </c>
      <c r="AP192">
        <f t="shared" si="100"/>
        <v>0</v>
      </c>
      <c r="AQ192">
        <f t="shared" si="101"/>
        <v>0</v>
      </c>
      <c r="AR192" t="e">
        <f t="shared" si="102"/>
        <v>#REF!</v>
      </c>
    </row>
    <row r="193" spans="1:44" x14ac:dyDescent="0.2">
      <c r="A193">
        <f>+COBERTURA!A197</f>
        <v>189</v>
      </c>
      <c r="B193">
        <f>+COBERTURA!B197</f>
        <v>1</v>
      </c>
      <c r="C193">
        <f>+COBERTURA!C197</f>
        <v>1</v>
      </c>
      <c r="D193">
        <f t="shared" si="103"/>
        <v>1</v>
      </c>
      <c r="E193">
        <f>+COBERTURA!D197</f>
        <v>0</v>
      </c>
      <c r="F193">
        <f t="shared" si="104"/>
        <v>0</v>
      </c>
      <c r="G193">
        <f>+COBERTURA!E197</f>
        <v>0</v>
      </c>
      <c r="H193">
        <f t="shared" si="105"/>
        <v>0</v>
      </c>
      <c r="I193">
        <f>+COBERTURA!F197</f>
        <v>0</v>
      </c>
      <c r="J193">
        <f t="shared" si="106"/>
        <v>0</v>
      </c>
      <c r="K193">
        <f>+COBERTURA!G197</f>
        <v>0</v>
      </c>
      <c r="L193">
        <f t="shared" si="107"/>
        <v>0</v>
      </c>
      <c r="M193" t="e">
        <f>+COBERTURA!H197</f>
        <v>#REF!</v>
      </c>
      <c r="N193" t="e">
        <f t="shared" si="72"/>
        <v>#REF!</v>
      </c>
      <c r="O193">
        <f t="shared" si="73"/>
        <v>0</v>
      </c>
      <c r="P193">
        <f t="shared" si="74"/>
        <v>0</v>
      </c>
      <c r="Q193">
        <f t="shared" si="75"/>
        <v>0</v>
      </c>
      <c r="R193">
        <f t="shared" si="76"/>
        <v>0</v>
      </c>
      <c r="S193">
        <f t="shared" si="77"/>
        <v>0</v>
      </c>
      <c r="T193" t="e">
        <f t="shared" si="78"/>
        <v>#REF!</v>
      </c>
      <c r="U193">
        <f t="shared" si="79"/>
        <v>0</v>
      </c>
      <c r="V193">
        <f t="shared" si="80"/>
        <v>0</v>
      </c>
      <c r="W193">
        <f t="shared" si="81"/>
        <v>0</v>
      </c>
      <c r="X193">
        <f t="shared" si="82"/>
        <v>0</v>
      </c>
      <c r="Y193">
        <f t="shared" si="83"/>
        <v>0</v>
      </c>
      <c r="Z193" t="e">
        <f t="shared" si="84"/>
        <v>#REF!</v>
      </c>
      <c r="AA193">
        <f t="shared" si="85"/>
        <v>0</v>
      </c>
      <c r="AB193">
        <f t="shared" si="86"/>
        <v>0</v>
      </c>
      <c r="AC193">
        <f t="shared" si="87"/>
        <v>0</v>
      </c>
      <c r="AD193">
        <f t="shared" si="88"/>
        <v>0</v>
      </c>
      <c r="AE193">
        <f t="shared" si="89"/>
        <v>0</v>
      </c>
      <c r="AF193" t="e">
        <f t="shared" si="90"/>
        <v>#REF!</v>
      </c>
      <c r="AG193">
        <f t="shared" si="91"/>
        <v>0</v>
      </c>
      <c r="AH193">
        <f t="shared" si="92"/>
        <v>0</v>
      </c>
      <c r="AI193">
        <f t="shared" si="93"/>
        <v>0</v>
      </c>
      <c r="AJ193">
        <f t="shared" si="94"/>
        <v>0</v>
      </c>
      <c r="AK193">
        <f t="shared" si="95"/>
        <v>0</v>
      </c>
      <c r="AL193" t="e">
        <f t="shared" si="96"/>
        <v>#REF!</v>
      </c>
      <c r="AM193">
        <f t="shared" si="97"/>
        <v>0</v>
      </c>
      <c r="AN193">
        <f t="shared" si="98"/>
        <v>0</v>
      </c>
      <c r="AO193">
        <f t="shared" si="99"/>
        <v>0</v>
      </c>
      <c r="AP193">
        <f t="shared" si="100"/>
        <v>0</v>
      </c>
      <c r="AQ193">
        <f t="shared" si="101"/>
        <v>0</v>
      </c>
      <c r="AR193" t="e">
        <f t="shared" si="102"/>
        <v>#REF!</v>
      </c>
    </row>
    <row r="194" spans="1:44" x14ac:dyDescent="0.2">
      <c r="A194">
        <f>+COBERTURA!A198</f>
        <v>190</v>
      </c>
      <c r="B194">
        <f>+COBERTURA!B198</f>
        <v>1</v>
      </c>
      <c r="C194">
        <f>+COBERTURA!C198</f>
        <v>1</v>
      </c>
      <c r="D194">
        <f t="shared" si="103"/>
        <v>1</v>
      </c>
      <c r="E194">
        <f>+COBERTURA!D198</f>
        <v>0</v>
      </c>
      <c r="F194">
        <f t="shared" si="104"/>
        <v>0</v>
      </c>
      <c r="G194">
        <f>+COBERTURA!E198</f>
        <v>0</v>
      </c>
      <c r="H194">
        <f t="shared" si="105"/>
        <v>0</v>
      </c>
      <c r="I194">
        <f>+COBERTURA!F198</f>
        <v>0</v>
      </c>
      <c r="J194">
        <f t="shared" si="106"/>
        <v>0</v>
      </c>
      <c r="K194">
        <f>+COBERTURA!G198</f>
        <v>0</v>
      </c>
      <c r="L194">
        <f t="shared" si="107"/>
        <v>0</v>
      </c>
      <c r="M194" t="e">
        <f>+COBERTURA!H198</f>
        <v>#REF!</v>
      </c>
      <c r="N194" t="e">
        <f t="shared" si="72"/>
        <v>#REF!</v>
      </c>
      <c r="O194">
        <f t="shared" si="73"/>
        <v>0</v>
      </c>
      <c r="P194">
        <f t="shared" si="74"/>
        <v>0</v>
      </c>
      <c r="Q194">
        <f t="shared" si="75"/>
        <v>0</v>
      </c>
      <c r="R194">
        <f t="shared" si="76"/>
        <v>0</v>
      </c>
      <c r="S194">
        <f t="shared" si="77"/>
        <v>0</v>
      </c>
      <c r="T194" t="e">
        <f t="shared" si="78"/>
        <v>#REF!</v>
      </c>
      <c r="U194">
        <f t="shared" si="79"/>
        <v>0</v>
      </c>
      <c r="V194">
        <f t="shared" si="80"/>
        <v>0</v>
      </c>
      <c r="W194">
        <f t="shared" si="81"/>
        <v>0</v>
      </c>
      <c r="X194">
        <f t="shared" si="82"/>
        <v>0</v>
      </c>
      <c r="Y194">
        <f t="shared" si="83"/>
        <v>0</v>
      </c>
      <c r="Z194" t="e">
        <f t="shared" si="84"/>
        <v>#REF!</v>
      </c>
      <c r="AA194">
        <f t="shared" si="85"/>
        <v>0</v>
      </c>
      <c r="AB194">
        <f t="shared" si="86"/>
        <v>0</v>
      </c>
      <c r="AC194">
        <f t="shared" si="87"/>
        <v>0</v>
      </c>
      <c r="AD194">
        <f t="shared" si="88"/>
        <v>0</v>
      </c>
      <c r="AE194">
        <f t="shared" si="89"/>
        <v>0</v>
      </c>
      <c r="AF194" t="e">
        <f t="shared" si="90"/>
        <v>#REF!</v>
      </c>
      <c r="AG194">
        <f t="shared" si="91"/>
        <v>0</v>
      </c>
      <c r="AH194">
        <f t="shared" si="92"/>
        <v>0</v>
      </c>
      <c r="AI194">
        <f t="shared" si="93"/>
        <v>0</v>
      </c>
      <c r="AJ194">
        <f t="shared" si="94"/>
        <v>0</v>
      </c>
      <c r="AK194">
        <f t="shared" si="95"/>
        <v>0</v>
      </c>
      <c r="AL194" t="e">
        <f t="shared" si="96"/>
        <v>#REF!</v>
      </c>
      <c r="AM194">
        <f t="shared" si="97"/>
        <v>0</v>
      </c>
      <c r="AN194">
        <f t="shared" si="98"/>
        <v>0</v>
      </c>
      <c r="AO194">
        <f t="shared" si="99"/>
        <v>0</v>
      </c>
      <c r="AP194">
        <f t="shared" si="100"/>
        <v>0</v>
      </c>
      <c r="AQ194">
        <f t="shared" si="101"/>
        <v>0</v>
      </c>
      <c r="AR194" t="e">
        <f t="shared" si="102"/>
        <v>#REF!</v>
      </c>
    </row>
    <row r="195" spans="1:44" x14ac:dyDescent="0.2">
      <c r="A195">
        <f>+COBERTURA!A199</f>
        <v>191</v>
      </c>
      <c r="B195">
        <f>+COBERTURA!B199</f>
        <v>2</v>
      </c>
      <c r="C195">
        <f>+COBERTURA!C199</f>
        <v>0</v>
      </c>
      <c r="D195">
        <f t="shared" si="103"/>
        <v>0</v>
      </c>
      <c r="E195">
        <f>+COBERTURA!D199</f>
        <v>1</v>
      </c>
      <c r="F195">
        <f t="shared" si="104"/>
        <v>0</v>
      </c>
      <c r="G195">
        <f>+COBERTURA!E199</f>
        <v>0</v>
      </c>
      <c r="H195">
        <f t="shared" si="105"/>
        <v>0</v>
      </c>
      <c r="I195">
        <f>+COBERTURA!F199</f>
        <v>0</v>
      </c>
      <c r="J195">
        <f t="shared" si="106"/>
        <v>0</v>
      </c>
      <c r="K195">
        <f>+COBERTURA!G199</f>
        <v>0</v>
      </c>
      <c r="L195">
        <f t="shared" si="107"/>
        <v>0</v>
      </c>
      <c r="M195" t="e">
        <f>+COBERTURA!H199</f>
        <v>#REF!</v>
      </c>
      <c r="N195" t="e">
        <f t="shared" si="72"/>
        <v>#REF!</v>
      </c>
      <c r="O195">
        <f t="shared" si="73"/>
        <v>0</v>
      </c>
      <c r="P195">
        <f t="shared" si="74"/>
        <v>1</v>
      </c>
      <c r="Q195">
        <f t="shared" si="75"/>
        <v>0</v>
      </c>
      <c r="R195">
        <f t="shared" si="76"/>
        <v>0</v>
      </c>
      <c r="S195">
        <f t="shared" si="77"/>
        <v>0</v>
      </c>
      <c r="T195" t="e">
        <f t="shared" si="78"/>
        <v>#REF!</v>
      </c>
      <c r="U195">
        <f t="shared" si="79"/>
        <v>0</v>
      </c>
      <c r="V195">
        <f t="shared" si="80"/>
        <v>0</v>
      </c>
      <c r="W195">
        <f t="shared" si="81"/>
        <v>0</v>
      </c>
      <c r="X195">
        <f t="shared" si="82"/>
        <v>0</v>
      </c>
      <c r="Y195">
        <f t="shared" si="83"/>
        <v>0</v>
      </c>
      <c r="Z195" t="e">
        <f t="shared" si="84"/>
        <v>#REF!</v>
      </c>
      <c r="AA195">
        <f t="shared" si="85"/>
        <v>0</v>
      </c>
      <c r="AB195">
        <f t="shared" si="86"/>
        <v>0</v>
      </c>
      <c r="AC195">
        <f t="shared" si="87"/>
        <v>0</v>
      </c>
      <c r="AD195">
        <f t="shared" si="88"/>
        <v>0</v>
      </c>
      <c r="AE195">
        <f t="shared" si="89"/>
        <v>0</v>
      </c>
      <c r="AF195" t="e">
        <f t="shared" si="90"/>
        <v>#REF!</v>
      </c>
      <c r="AG195">
        <f t="shared" si="91"/>
        <v>0</v>
      </c>
      <c r="AH195">
        <f t="shared" si="92"/>
        <v>0</v>
      </c>
      <c r="AI195">
        <f t="shared" si="93"/>
        <v>0</v>
      </c>
      <c r="AJ195">
        <f t="shared" si="94"/>
        <v>0</v>
      </c>
      <c r="AK195">
        <f t="shared" si="95"/>
        <v>0</v>
      </c>
      <c r="AL195" t="e">
        <f t="shared" si="96"/>
        <v>#REF!</v>
      </c>
      <c r="AM195">
        <f t="shared" si="97"/>
        <v>0</v>
      </c>
      <c r="AN195">
        <f t="shared" si="98"/>
        <v>0</v>
      </c>
      <c r="AO195">
        <f t="shared" si="99"/>
        <v>0</v>
      </c>
      <c r="AP195">
        <f t="shared" si="100"/>
        <v>0</v>
      </c>
      <c r="AQ195">
        <f t="shared" si="101"/>
        <v>0</v>
      </c>
      <c r="AR195" t="e">
        <f t="shared" si="102"/>
        <v>#REF!</v>
      </c>
    </row>
    <row r="196" spans="1:44" x14ac:dyDescent="0.2">
      <c r="A196">
        <f>+COBERTURA!A200</f>
        <v>192</v>
      </c>
      <c r="B196">
        <f>+COBERTURA!B200</f>
        <v>2</v>
      </c>
      <c r="C196">
        <f>+COBERTURA!C200</f>
        <v>0</v>
      </c>
      <c r="D196">
        <f t="shared" si="103"/>
        <v>0</v>
      </c>
      <c r="E196">
        <f>+COBERTURA!D200</f>
        <v>1</v>
      </c>
      <c r="F196">
        <f t="shared" si="104"/>
        <v>0</v>
      </c>
      <c r="G196">
        <f>+COBERTURA!E200</f>
        <v>0</v>
      </c>
      <c r="H196">
        <f t="shared" si="105"/>
        <v>0</v>
      </c>
      <c r="I196">
        <f>+COBERTURA!F200</f>
        <v>0</v>
      </c>
      <c r="J196">
        <f t="shared" si="106"/>
        <v>0</v>
      </c>
      <c r="K196">
        <f>+COBERTURA!G200</f>
        <v>0</v>
      </c>
      <c r="L196">
        <f t="shared" si="107"/>
        <v>0</v>
      </c>
      <c r="M196" t="e">
        <f>+COBERTURA!H200</f>
        <v>#REF!</v>
      </c>
      <c r="N196" t="e">
        <f t="shared" si="72"/>
        <v>#REF!</v>
      </c>
      <c r="O196">
        <f t="shared" si="73"/>
        <v>0</v>
      </c>
      <c r="P196">
        <f t="shared" si="74"/>
        <v>1</v>
      </c>
      <c r="Q196">
        <f t="shared" si="75"/>
        <v>0</v>
      </c>
      <c r="R196">
        <f t="shared" si="76"/>
        <v>0</v>
      </c>
      <c r="S196">
        <f t="shared" si="77"/>
        <v>0</v>
      </c>
      <c r="T196" t="e">
        <f t="shared" si="78"/>
        <v>#REF!</v>
      </c>
      <c r="U196">
        <f t="shared" si="79"/>
        <v>0</v>
      </c>
      <c r="V196">
        <f t="shared" si="80"/>
        <v>0</v>
      </c>
      <c r="W196">
        <f t="shared" si="81"/>
        <v>0</v>
      </c>
      <c r="X196">
        <f t="shared" si="82"/>
        <v>0</v>
      </c>
      <c r="Y196">
        <f t="shared" si="83"/>
        <v>0</v>
      </c>
      <c r="Z196" t="e">
        <f t="shared" si="84"/>
        <v>#REF!</v>
      </c>
      <c r="AA196">
        <f t="shared" si="85"/>
        <v>0</v>
      </c>
      <c r="AB196">
        <f t="shared" si="86"/>
        <v>0</v>
      </c>
      <c r="AC196">
        <f t="shared" si="87"/>
        <v>0</v>
      </c>
      <c r="AD196">
        <f t="shared" si="88"/>
        <v>0</v>
      </c>
      <c r="AE196">
        <f t="shared" si="89"/>
        <v>0</v>
      </c>
      <c r="AF196" t="e">
        <f t="shared" si="90"/>
        <v>#REF!</v>
      </c>
      <c r="AG196">
        <f t="shared" si="91"/>
        <v>0</v>
      </c>
      <c r="AH196">
        <f t="shared" si="92"/>
        <v>0</v>
      </c>
      <c r="AI196">
        <f t="shared" si="93"/>
        <v>0</v>
      </c>
      <c r="AJ196">
        <f t="shared" si="94"/>
        <v>0</v>
      </c>
      <c r="AK196">
        <f t="shared" si="95"/>
        <v>0</v>
      </c>
      <c r="AL196" t="e">
        <f t="shared" si="96"/>
        <v>#REF!</v>
      </c>
      <c r="AM196">
        <f t="shared" si="97"/>
        <v>0</v>
      </c>
      <c r="AN196">
        <f t="shared" si="98"/>
        <v>0</v>
      </c>
      <c r="AO196">
        <f t="shared" si="99"/>
        <v>0</v>
      </c>
      <c r="AP196">
        <f t="shared" si="100"/>
        <v>0</v>
      </c>
      <c r="AQ196">
        <f t="shared" si="101"/>
        <v>0</v>
      </c>
      <c r="AR196" t="e">
        <f t="shared" si="102"/>
        <v>#REF!</v>
      </c>
    </row>
    <row r="197" spans="1:44" x14ac:dyDescent="0.2">
      <c r="A197">
        <f>+COBERTURA!A201</f>
        <v>193</v>
      </c>
      <c r="B197">
        <f>+COBERTURA!B201</f>
        <v>2</v>
      </c>
      <c r="C197">
        <f>+COBERTURA!C201</f>
        <v>1</v>
      </c>
      <c r="D197">
        <f t="shared" si="103"/>
        <v>0</v>
      </c>
      <c r="E197">
        <f>+COBERTURA!D201</f>
        <v>0</v>
      </c>
      <c r="F197">
        <f t="shared" si="104"/>
        <v>0</v>
      </c>
      <c r="G197">
        <f>+COBERTURA!E201</f>
        <v>0</v>
      </c>
      <c r="H197">
        <f t="shared" si="105"/>
        <v>0</v>
      </c>
      <c r="I197">
        <f>+COBERTURA!F201</f>
        <v>0</v>
      </c>
      <c r="J197">
        <f t="shared" si="106"/>
        <v>0</v>
      </c>
      <c r="K197">
        <f>+COBERTURA!G201</f>
        <v>0</v>
      </c>
      <c r="L197">
        <f t="shared" si="107"/>
        <v>0</v>
      </c>
      <c r="M197" t="e">
        <f>+COBERTURA!H201</f>
        <v>#REF!</v>
      </c>
      <c r="N197" t="e">
        <f t="shared" ref="N197:N260" si="108">+(IF((M197&gt;0)*AND(B197=1),M197,"0"))/1</f>
        <v>#REF!</v>
      </c>
      <c r="O197">
        <f t="shared" ref="O197:O260" si="109">+(IF((C197=1)*AND(B197=2),"1","0"))/1</f>
        <v>1</v>
      </c>
      <c r="P197">
        <f t="shared" ref="P197:P260" si="110">+(IF((E197=1)*AND(B197=2),"1","0"))/1</f>
        <v>0</v>
      </c>
      <c r="Q197">
        <f t="shared" ref="Q197:Q260" si="111">+(IF((G197=1)*AND(B197=2),"1","0"))/1</f>
        <v>0</v>
      </c>
      <c r="R197">
        <f t="shared" ref="R197:R260" si="112">+(IF((I197=1)*AND(B197=2),"1","0"))/1</f>
        <v>0</v>
      </c>
      <c r="S197">
        <f t="shared" ref="S197:S260" si="113">+(IF((K197=1)*AND(B197=2),"1","0"))/1</f>
        <v>0</v>
      </c>
      <c r="T197" t="e">
        <f t="shared" ref="T197:T260" si="114">+(IF((M197&gt;0)*AND(B197=2),M197,"0"))/1</f>
        <v>#REF!</v>
      </c>
      <c r="U197">
        <f t="shared" ref="U197:U260" si="115">+(IF((C197=1)*AND(B197=3),"1","0"))/1</f>
        <v>0</v>
      </c>
      <c r="V197">
        <f t="shared" ref="V197:V260" si="116">+(IF((E197=1)*AND(B197=3),"1","0"))/1</f>
        <v>0</v>
      </c>
      <c r="W197">
        <f t="shared" ref="W197:W260" si="117">+(IF((G197=1)*AND(B197=3),"1","0"))/1</f>
        <v>0</v>
      </c>
      <c r="X197">
        <f t="shared" ref="X197:X260" si="118">+(IF((I197=1)*AND(B197=3),"1","0"))/1</f>
        <v>0</v>
      </c>
      <c r="Y197">
        <f t="shared" ref="Y197:Y260" si="119">+(IF((K197=1)*AND(B197=3),"1","0"))/1</f>
        <v>0</v>
      </c>
      <c r="Z197" t="e">
        <f t="shared" ref="Z197:Z260" si="120">+(IF((M197&gt;0)*AND(B197=3),M197,"0"))/1</f>
        <v>#REF!</v>
      </c>
      <c r="AA197">
        <f t="shared" ref="AA197:AA260" si="121">+(IF((C197=1)*AND(B197=4),"1","0"))/1</f>
        <v>0</v>
      </c>
      <c r="AB197">
        <f t="shared" ref="AB197:AB260" si="122">+(IF((E197=1)*AND(B197=4),"1","0"))/1</f>
        <v>0</v>
      </c>
      <c r="AC197">
        <f t="shared" ref="AC197:AC260" si="123">+(IF((G197=1)*AND(B197=4),"1","0"))/1</f>
        <v>0</v>
      </c>
      <c r="AD197">
        <f t="shared" ref="AD197:AD260" si="124">+(IF((I197=1)*AND(B197=4),"1","0"))/1</f>
        <v>0</v>
      </c>
      <c r="AE197">
        <f t="shared" ref="AE197:AE260" si="125">+(IF((K197=1)*AND(B197=4),"1","0"))/1</f>
        <v>0</v>
      </c>
      <c r="AF197" t="e">
        <f t="shared" ref="AF197:AF260" si="126">+(IF((M197&gt;0)*AND(B197=4),M197,"0"))/1</f>
        <v>#REF!</v>
      </c>
      <c r="AG197">
        <f t="shared" ref="AG197:AG260" si="127">+(IF((C197=1)*AND(B197=5),"1","0"))/1</f>
        <v>0</v>
      </c>
      <c r="AH197">
        <f t="shared" ref="AH197:AH260" si="128">+(IF((E197=1)*AND(B197=5),"1","0"))/1</f>
        <v>0</v>
      </c>
      <c r="AI197">
        <f t="shared" ref="AI197:AI260" si="129">+(IF((G197=1)*AND(B197=5),"1","0"))/1</f>
        <v>0</v>
      </c>
      <c r="AJ197">
        <f t="shared" ref="AJ197:AJ260" si="130">+(IF((I197=1)*AND(B197=5),"1","0"))/1</f>
        <v>0</v>
      </c>
      <c r="AK197">
        <f t="shared" ref="AK197:AK260" si="131">+(IF((K197=1)*AND(B197=5),"1","0"))/1</f>
        <v>0</v>
      </c>
      <c r="AL197" t="e">
        <f t="shared" ref="AL197:AL260" si="132">+(IF((M197&gt;0)*AND(B197=5),M197,"0"))/1</f>
        <v>#REF!</v>
      </c>
      <c r="AM197">
        <f t="shared" ref="AM197:AM260" si="133">+(IF((C197=1)*AND(B197=6),"1","0"))/1</f>
        <v>0</v>
      </c>
      <c r="AN197">
        <f t="shared" ref="AN197:AN260" si="134">+(IF((E197=1)*AND(B197=6),"1","0"))/1</f>
        <v>0</v>
      </c>
      <c r="AO197">
        <f t="shared" ref="AO197:AO260" si="135">+(IF((G197=1)*AND(B197=6),"1","0"))/1</f>
        <v>0</v>
      </c>
      <c r="AP197">
        <f t="shared" ref="AP197:AP260" si="136">+(IF((I197=1)*AND(B197=6),"1","0"))/1</f>
        <v>0</v>
      </c>
      <c r="AQ197">
        <f t="shared" ref="AQ197:AQ260" si="137">+(IF((K197=1)*AND(B197=6),"1","0"))/1</f>
        <v>0</v>
      </c>
      <c r="AR197" t="e">
        <f t="shared" ref="AR197:AR260" si="138">+(IF((M197&gt;0)*AND(B197=6),M197,"0"))/1</f>
        <v>#REF!</v>
      </c>
    </row>
    <row r="198" spans="1:44" x14ac:dyDescent="0.2">
      <c r="A198">
        <f>+COBERTURA!A202</f>
        <v>194</v>
      </c>
      <c r="B198">
        <f>+COBERTURA!B202</f>
        <v>2</v>
      </c>
      <c r="C198">
        <f>+COBERTURA!C202</f>
        <v>1</v>
      </c>
      <c r="D198">
        <f t="shared" ref="D198:D261" si="139">+(IF((C198=1)*AND(B198=1),"1","0"))/1</f>
        <v>0</v>
      </c>
      <c r="E198">
        <f>+COBERTURA!D202</f>
        <v>0</v>
      </c>
      <c r="F198">
        <f t="shared" ref="F198:F261" si="140">+(IF((E198=1)*AND(B198=1),"1","0"))/1</f>
        <v>0</v>
      </c>
      <c r="G198">
        <f>+COBERTURA!E202</f>
        <v>0</v>
      </c>
      <c r="H198">
        <f t="shared" ref="H198:H261" si="141">+(IF((G198=1)*AND(B198=1),"1","0"))/1</f>
        <v>0</v>
      </c>
      <c r="I198">
        <f>+COBERTURA!F202</f>
        <v>0</v>
      </c>
      <c r="J198">
        <f t="shared" ref="J198:J261" si="142">+(IF((I198=1)*AND(B198=1),"1","0"))/1</f>
        <v>0</v>
      </c>
      <c r="K198">
        <f>+COBERTURA!G202</f>
        <v>0</v>
      </c>
      <c r="L198">
        <f t="shared" ref="L198:L261" si="143">+(IF((K198=1)*AND(B198=1),"1","0"))/1</f>
        <v>0</v>
      </c>
      <c r="M198" t="e">
        <f>+COBERTURA!H202</f>
        <v>#REF!</v>
      </c>
      <c r="N198" t="e">
        <f t="shared" si="108"/>
        <v>#REF!</v>
      </c>
      <c r="O198">
        <f t="shared" si="109"/>
        <v>1</v>
      </c>
      <c r="P198">
        <f t="shared" si="110"/>
        <v>0</v>
      </c>
      <c r="Q198">
        <f t="shared" si="111"/>
        <v>0</v>
      </c>
      <c r="R198">
        <f t="shared" si="112"/>
        <v>0</v>
      </c>
      <c r="S198">
        <f t="shared" si="113"/>
        <v>0</v>
      </c>
      <c r="T198" t="e">
        <f t="shared" si="114"/>
        <v>#REF!</v>
      </c>
      <c r="U198">
        <f t="shared" si="115"/>
        <v>0</v>
      </c>
      <c r="V198">
        <f t="shared" si="116"/>
        <v>0</v>
      </c>
      <c r="W198">
        <f t="shared" si="117"/>
        <v>0</v>
      </c>
      <c r="X198">
        <f t="shared" si="118"/>
        <v>0</v>
      </c>
      <c r="Y198">
        <f t="shared" si="119"/>
        <v>0</v>
      </c>
      <c r="Z198" t="e">
        <f t="shared" si="120"/>
        <v>#REF!</v>
      </c>
      <c r="AA198">
        <f t="shared" si="121"/>
        <v>0</v>
      </c>
      <c r="AB198">
        <f t="shared" si="122"/>
        <v>0</v>
      </c>
      <c r="AC198">
        <f t="shared" si="123"/>
        <v>0</v>
      </c>
      <c r="AD198">
        <f t="shared" si="124"/>
        <v>0</v>
      </c>
      <c r="AE198">
        <f t="shared" si="125"/>
        <v>0</v>
      </c>
      <c r="AF198" t="e">
        <f t="shared" si="126"/>
        <v>#REF!</v>
      </c>
      <c r="AG198">
        <f t="shared" si="127"/>
        <v>0</v>
      </c>
      <c r="AH198">
        <f t="shared" si="128"/>
        <v>0</v>
      </c>
      <c r="AI198">
        <f t="shared" si="129"/>
        <v>0</v>
      </c>
      <c r="AJ198">
        <f t="shared" si="130"/>
        <v>0</v>
      </c>
      <c r="AK198">
        <f t="shared" si="131"/>
        <v>0</v>
      </c>
      <c r="AL198" t="e">
        <f t="shared" si="132"/>
        <v>#REF!</v>
      </c>
      <c r="AM198">
        <f t="shared" si="133"/>
        <v>0</v>
      </c>
      <c r="AN198">
        <f t="shared" si="134"/>
        <v>0</v>
      </c>
      <c r="AO198">
        <f t="shared" si="135"/>
        <v>0</v>
      </c>
      <c r="AP198">
        <f t="shared" si="136"/>
        <v>0</v>
      </c>
      <c r="AQ198">
        <f t="shared" si="137"/>
        <v>0</v>
      </c>
      <c r="AR198" t="e">
        <f t="shared" si="138"/>
        <v>#REF!</v>
      </c>
    </row>
    <row r="199" spans="1:44" x14ac:dyDescent="0.2">
      <c r="A199">
        <f>+COBERTURA!A203</f>
        <v>195</v>
      </c>
      <c r="B199">
        <f>+COBERTURA!B203</f>
        <v>2</v>
      </c>
      <c r="C199">
        <f>+COBERTURA!C203</f>
        <v>1</v>
      </c>
      <c r="D199">
        <f t="shared" si="139"/>
        <v>0</v>
      </c>
      <c r="E199">
        <f>+COBERTURA!D203</f>
        <v>0</v>
      </c>
      <c r="F199">
        <f t="shared" si="140"/>
        <v>0</v>
      </c>
      <c r="G199">
        <f>+COBERTURA!E203</f>
        <v>0</v>
      </c>
      <c r="H199">
        <f t="shared" si="141"/>
        <v>0</v>
      </c>
      <c r="I199">
        <f>+COBERTURA!F203</f>
        <v>0</v>
      </c>
      <c r="J199">
        <f t="shared" si="142"/>
        <v>0</v>
      </c>
      <c r="K199">
        <f>+COBERTURA!G203</f>
        <v>0</v>
      </c>
      <c r="L199">
        <f t="shared" si="143"/>
        <v>0</v>
      </c>
      <c r="M199" t="e">
        <f>+COBERTURA!H203</f>
        <v>#REF!</v>
      </c>
      <c r="N199" t="e">
        <f t="shared" si="108"/>
        <v>#REF!</v>
      </c>
      <c r="O199">
        <f t="shared" si="109"/>
        <v>1</v>
      </c>
      <c r="P199">
        <f t="shared" si="110"/>
        <v>0</v>
      </c>
      <c r="Q199">
        <f t="shared" si="111"/>
        <v>0</v>
      </c>
      <c r="R199">
        <f t="shared" si="112"/>
        <v>0</v>
      </c>
      <c r="S199">
        <f t="shared" si="113"/>
        <v>0</v>
      </c>
      <c r="T199" t="e">
        <f t="shared" si="114"/>
        <v>#REF!</v>
      </c>
      <c r="U199">
        <f t="shared" si="115"/>
        <v>0</v>
      </c>
      <c r="V199">
        <f t="shared" si="116"/>
        <v>0</v>
      </c>
      <c r="W199">
        <f t="shared" si="117"/>
        <v>0</v>
      </c>
      <c r="X199">
        <f t="shared" si="118"/>
        <v>0</v>
      </c>
      <c r="Y199">
        <f t="shared" si="119"/>
        <v>0</v>
      </c>
      <c r="Z199" t="e">
        <f t="shared" si="120"/>
        <v>#REF!</v>
      </c>
      <c r="AA199">
        <f t="shared" si="121"/>
        <v>0</v>
      </c>
      <c r="AB199">
        <f t="shared" si="122"/>
        <v>0</v>
      </c>
      <c r="AC199">
        <f t="shared" si="123"/>
        <v>0</v>
      </c>
      <c r="AD199">
        <f t="shared" si="124"/>
        <v>0</v>
      </c>
      <c r="AE199">
        <f t="shared" si="125"/>
        <v>0</v>
      </c>
      <c r="AF199" t="e">
        <f t="shared" si="126"/>
        <v>#REF!</v>
      </c>
      <c r="AG199">
        <f t="shared" si="127"/>
        <v>0</v>
      </c>
      <c r="AH199">
        <f t="shared" si="128"/>
        <v>0</v>
      </c>
      <c r="AI199">
        <f t="shared" si="129"/>
        <v>0</v>
      </c>
      <c r="AJ199">
        <f t="shared" si="130"/>
        <v>0</v>
      </c>
      <c r="AK199">
        <f t="shared" si="131"/>
        <v>0</v>
      </c>
      <c r="AL199" t="e">
        <f t="shared" si="132"/>
        <v>#REF!</v>
      </c>
      <c r="AM199">
        <f t="shared" si="133"/>
        <v>0</v>
      </c>
      <c r="AN199">
        <f t="shared" si="134"/>
        <v>0</v>
      </c>
      <c r="AO199">
        <f t="shared" si="135"/>
        <v>0</v>
      </c>
      <c r="AP199">
        <f t="shared" si="136"/>
        <v>0</v>
      </c>
      <c r="AQ199">
        <f t="shared" si="137"/>
        <v>0</v>
      </c>
      <c r="AR199" t="e">
        <f t="shared" si="138"/>
        <v>#REF!</v>
      </c>
    </row>
    <row r="200" spans="1:44" x14ac:dyDescent="0.2">
      <c r="A200">
        <f>+COBERTURA!A204</f>
        <v>196</v>
      </c>
      <c r="B200">
        <f>+COBERTURA!B204</f>
        <v>2</v>
      </c>
      <c r="C200">
        <f>+COBERTURA!C204</f>
        <v>1</v>
      </c>
      <c r="D200">
        <f t="shared" si="139"/>
        <v>0</v>
      </c>
      <c r="E200">
        <f>+COBERTURA!D204</f>
        <v>0</v>
      </c>
      <c r="F200">
        <f t="shared" si="140"/>
        <v>0</v>
      </c>
      <c r="G200">
        <f>+COBERTURA!E204</f>
        <v>0</v>
      </c>
      <c r="H200">
        <f t="shared" si="141"/>
        <v>0</v>
      </c>
      <c r="I200">
        <f>+COBERTURA!F204</f>
        <v>0</v>
      </c>
      <c r="J200">
        <f t="shared" si="142"/>
        <v>0</v>
      </c>
      <c r="K200">
        <f>+COBERTURA!G204</f>
        <v>0</v>
      </c>
      <c r="L200">
        <f t="shared" si="143"/>
        <v>0</v>
      </c>
      <c r="M200" t="e">
        <f>+COBERTURA!H204</f>
        <v>#REF!</v>
      </c>
      <c r="N200" t="e">
        <f t="shared" si="108"/>
        <v>#REF!</v>
      </c>
      <c r="O200">
        <f t="shared" si="109"/>
        <v>1</v>
      </c>
      <c r="P200">
        <f t="shared" si="110"/>
        <v>0</v>
      </c>
      <c r="Q200">
        <f t="shared" si="111"/>
        <v>0</v>
      </c>
      <c r="R200">
        <f t="shared" si="112"/>
        <v>0</v>
      </c>
      <c r="S200">
        <f t="shared" si="113"/>
        <v>0</v>
      </c>
      <c r="T200" t="e">
        <f t="shared" si="114"/>
        <v>#REF!</v>
      </c>
      <c r="U200">
        <f t="shared" si="115"/>
        <v>0</v>
      </c>
      <c r="V200">
        <f t="shared" si="116"/>
        <v>0</v>
      </c>
      <c r="W200">
        <f t="shared" si="117"/>
        <v>0</v>
      </c>
      <c r="X200">
        <f t="shared" si="118"/>
        <v>0</v>
      </c>
      <c r="Y200">
        <f t="shared" si="119"/>
        <v>0</v>
      </c>
      <c r="Z200" t="e">
        <f t="shared" si="120"/>
        <v>#REF!</v>
      </c>
      <c r="AA200">
        <f t="shared" si="121"/>
        <v>0</v>
      </c>
      <c r="AB200">
        <f t="shared" si="122"/>
        <v>0</v>
      </c>
      <c r="AC200">
        <f t="shared" si="123"/>
        <v>0</v>
      </c>
      <c r="AD200">
        <f t="shared" si="124"/>
        <v>0</v>
      </c>
      <c r="AE200">
        <f t="shared" si="125"/>
        <v>0</v>
      </c>
      <c r="AF200" t="e">
        <f t="shared" si="126"/>
        <v>#REF!</v>
      </c>
      <c r="AG200">
        <f t="shared" si="127"/>
        <v>0</v>
      </c>
      <c r="AH200">
        <f t="shared" si="128"/>
        <v>0</v>
      </c>
      <c r="AI200">
        <f t="shared" si="129"/>
        <v>0</v>
      </c>
      <c r="AJ200">
        <f t="shared" si="130"/>
        <v>0</v>
      </c>
      <c r="AK200">
        <f t="shared" si="131"/>
        <v>0</v>
      </c>
      <c r="AL200" t="e">
        <f t="shared" si="132"/>
        <v>#REF!</v>
      </c>
      <c r="AM200">
        <f t="shared" si="133"/>
        <v>0</v>
      </c>
      <c r="AN200">
        <f t="shared" si="134"/>
        <v>0</v>
      </c>
      <c r="AO200">
        <f t="shared" si="135"/>
        <v>0</v>
      </c>
      <c r="AP200">
        <f t="shared" si="136"/>
        <v>0</v>
      </c>
      <c r="AQ200">
        <f t="shared" si="137"/>
        <v>0</v>
      </c>
      <c r="AR200" t="e">
        <f t="shared" si="138"/>
        <v>#REF!</v>
      </c>
    </row>
    <row r="201" spans="1:44" x14ac:dyDescent="0.2">
      <c r="A201">
        <f>+COBERTURA!A205</f>
        <v>197</v>
      </c>
      <c r="B201">
        <f>+COBERTURA!B205</f>
        <v>2</v>
      </c>
      <c r="C201">
        <f>+COBERTURA!C205</f>
        <v>1</v>
      </c>
      <c r="D201">
        <f t="shared" si="139"/>
        <v>0</v>
      </c>
      <c r="E201">
        <f>+COBERTURA!D205</f>
        <v>0</v>
      </c>
      <c r="F201">
        <f t="shared" si="140"/>
        <v>0</v>
      </c>
      <c r="G201">
        <f>+COBERTURA!E205</f>
        <v>0</v>
      </c>
      <c r="H201">
        <f t="shared" si="141"/>
        <v>0</v>
      </c>
      <c r="I201">
        <f>+COBERTURA!F205</f>
        <v>0</v>
      </c>
      <c r="J201">
        <f t="shared" si="142"/>
        <v>0</v>
      </c>
      <c r="K201">
        <f>+COBERTURA!G205</f>
        <v>0</v>
      </c>
      <c r="L201">
        <f t="shared" si="143"/>
        <v>0</v>
      </c>
      <c r="M201" t="e">
        <f>+COBERTURA!H205</f>
        <v>#REF!</v>
      </c>
      <c r="N201" t="e">
        <f t="shared" si="108"/>
        <v>#REF!</v>
      </c>
      <c r="O201">
        <f t="shared" si="109"/>
        <v>1</v>
      </c>
      <c r="P201">
        <f t="shared" si="110"/>
        <v>0</v>
      </c>
      <c r="Q201">
        <f t="shared" si="111"/>
        <v>0</v>
      </c>
      <c r="R201">
        <f t="shared" si="112"/>
        <v>0</v>
      </c>
      <c r="S201">
        <f t="shared" si="113"/>
        <v>0</v>
      </c>
      <c r="T201" t="e">
        <f t="shared" si="114"/>
        <v>#REF!</v>
      </c>
      <c r="U201">
        <f t="shared" si="115"/>
        <v>0</v>
      </c>
      <c r="V201">
        <f t="shared" si="116"/>
        <v>0</v>
      </c>
      <c r="W201">
        <f t="shared" si="117"/>
        <v>0</v>
      </c>
      <c r="X201">
        <f t="shared" si="118"/>
        <v>0</v>
      </c>
      <c r="Y201">
        <f t="shared" si="119"/>
        <v>0</v>
      </c>
      <c r="Z201" t="e">
        <f t="shared" si="120"/>
        <v>#REF!</v>
      </c>
      <c r="AA201">
        <f t="shared" si="121"/>
        <v>0</v>
      </c>
      <c r="AB201">
        <f t="shared" si="122"/>
        <v>0</v>
      </c>
      <c r="AC201">
        <f t="shared" si="123"/>
        <v>0</v>
      </c>
      <c r="AD201">
        <f t="shared" si="124"/>
        <v>0</v>
      </c>
      <c r="AE201">
        <f t="shared" si="125"/>
        <v>0</v>
      </c>
      <c r="AF201" t="e">
        <f t="shared" si="126"/>
        <v>#REF!</v>
      </c>
      <c r="AG201">
        <f t="shared" si="127"/>
        <v>0</v>
      </c>
      <c r="AH201">
        <f t="shared" si="128"/>
        <v>0</v>
      </c>
      <c r="AI201">
        <f t="shared" si="129"/>
        <v>0</v>
      </c>
      <c r="AJ201">
        <f t="shared" si="130"/>
        <v>0</v>
      </c>
      <c r="AK201">
        <f t="shared" si="131"/>
        <v>0</v>
      </c>
      <c r="AL201" t="e">
        <f t="shared" si="132"/>
        <v>#REF!</v>
      </c>
      <c r="AM201">
        <f t="shared" si="133"/>
        <v>0</v>
      </c>
      <c r="AN201">
        <f t="shared" si="134"/>
        <v>0</v>
      </c>
      <c r="AO201">
        <f t="shared" si="135"/>
        <v>0</v>
      </c>
      <c r="AP201">
        <f t="shared" si="136"/>
        <v>0</v>
      </c>
      <c r="AQ201">
        <f t="shared" si="137"/>
        <v>0</v>
      </c>
      <c r="AR201" t="e">
        <f t="shared" si="138"/>
        <v>#REF!</v>
      </c>
    </row>
    <row r="202" spans="1:44" x14ac:dyDescent="0.2">
      <c r="A202">
        <f>+COBERTURA!A206</f>
        <v>198</v>
      </c>
      <c r="B202">
        <f>+COBERTURA!B206</f>
        <v>2</v>
      </c>
      <c r="C202">
        <f>+COBERTURA!C206</f>
        <v>1</v>
      </c>
      <c r="D202">
        <f t="shared" si="139"/>
        <v>0</v>
      </c>
      <c r="E202">
        <f>+COBERTURA!D206</f>
        <v>0</v>
      </c>
      <c r="F202">
        <f t="shared" si="140"/>
        <v>0</v>
      </c>
      <c r="G202">
        <f>+COBERTURA!E206</f>
        <v>0</v>
      </c>
      <c r="H202">
        <f t="shared" si="141"/>
        <v>0</v>
      </c>
      <c r="I202">
        <f>+COBERTURA!F206</f>
        <v>0</v>
      </c>
      <c r="J202">
        <f t="shared" si="142"/>
        <v>0</v>
      </c>
      <c r="K202">
        <f>+COBERTURA!G206</f>
        <v>0</v>
      </c>
      <c r="L202">
        <f t="shared" si="143"/>
        <v>0</v>
      </c>
      <c r="M202" t="e">
        <f>+COBERTURA!H206</f>
        <v>#REF!</v>
      </c>
      <c r="N202" t="e">
        <f t="shared" si="108"/>
        <v>#REF!</v>
      </c>
      <c r="O202">
        <f t="shared" si="109"/>
        <v>1</v>
      </c>
      <c r="P202">
        <f t="shared" si="110"/>
        <v>0</v>
      </c>
      <c r="Q202">
        <f t="shared" si="111"/>
        <v>0</v>
      </c>
      <c r="R202">
        <f t="shared" si="112"/>
        <v>0</v>
      </c>
      <c r="S202">
        <f t="shared" si="113"/>
        <v>0</v>
      </c>
      <c r="T202" t="e">
        <f t="shared" si="114"/>
        <v>#REF!</v>
      </c>
      <c r="U202">
        <f t="shared" si="115"/>
        <v>0</v>
      </c>
      <c r="V202">
        <f t="shared" si="116"/>
        <v>0</v>
      </c>
      <c r="W202">
        <f t="shared" si="117"/>
        <v>0</v>
      </c>
      <c r="X202">
        <f t="shared" si="118"/>
        <v>0</v>
      </c>
      <c r="Y202">
        <f t="shared" si="119"/>
        <v>0</v>
      </c>
      <c r="Z202" t="e">
        <f t="shared" si="120"/>
        <v>#REF!</v>
      </c>
      <c r="AA202">
        <f t="shared" si="121"/>
        <v>0</v>
      </c>
      <c r="AB202">
        <f t="shared" si="122"/>
        <v>0</v>
      </c>
      <c r="AC202">
        <f t="shared" si="123"/>
        <v>0</v>
      </c>
      <c r="AD202">
        <f t="shared" si="124"/>
        <v>0</v>
      </c>
      <c r="AE202">
        <f t="shared" si="125"/>
        <v>0</v>
      </c>
      <c r="AF202" t="e">
        <f t="shared" si="126"/>
        <v>#REF!</v>
      </c>
      <c r="AG202">
        <f t="shared" si="127"/>
        <v>0</v>
      </c>
      <c r="AH202">
        <f t="shared" si="128"/>
        <v>0</v>
      </c>
      <c r="AI202">
        <f t="shared" si="129"/>
        <v>0</v>
      </c>
      <c r="AJ202">
        <f t="shared" si="130"/>
        <v>0</v>
      </c>
      <c r="AK202">
        <f t="shared" si="131"/>
        <v>0</v>
      </c>
      <c r="AL202" t="e">
        <f t="shared" si="132"/>
        <v>#REF!</v>
      </c>
      <c r="AM202">
        <f t="shared" si="133"/>
        <v>0</v>
      </c>
      <c r="AN202">
        <f t="shared" si="134"/>
        <v>0</v>
      </c>
      <c r="AO202">
        <f t="shared" si="135"/>
        <v>0</v>
      </c>
      <c r="AP202">
        <f t="shared" si="136"/>
        <v>0</v>
      </c>
      <c r="AQ202">
        <f t="shared" si="137"/>
        <v>0</v>
      </c>
      <c r="AR202" t="e">
        <f t="shared" si="138"/>
        <v>#REF!</v>
      </c>
    </row>
    <row r="203" spans="1:44" x14ac:dyDescent="0.2">
      <c r="A203">
        <f>+COBERTURA!A207</f>
        <v>199</v>
      </c>
      <c r="B203">
        <f>+COBERTURA!B207</f>
        <v>2</v>
      </c>
      <c r="C203">
        <f>+COBERTURA!C207</f>
        <v>0</v>
      </c>
      <c r="D203">
        <f t="shared" si="139"/>
        <v>0</v>
      </c>
      <c r="E203">
        <f>+COBERTURA!D207</f>
        <v>1</v>
      </c>
      <c r="F203">
        <f t="shared" si="140"/>
        <v>0</v>
      </c>
      <c r="G203">
        <f>+COBERTURA!E207</f>
        <v>0</v>
      </c>
      <c r="H203">
        <f t="shared" si="141"/>
        <v>0</v>
      </c>
      <c r="I203">
        <f>+COBERTURA!F207</f>
        <v>0</v>
      </c>
      <c r="J203">
        <f t="shared" si="142"/>
        <v>0</v>
      </c>
      <c r="K203">
        <f>+COBERTURA!G207</f>
        <v>0</v>
      </c>
      <c r="L203">
        <f t="shared" si="143"/>
        <v>0</v>
      </c>
      <c r="M203" t="e">
        <f>+COBERTURA!H207</f>
        <v>#REF!</v>
      </c>
      <c r="N203" t="e">
        <f t="shared" si="108"/>
        <v>#REF!</v>
      </c>
      <c r="O203">
        <f t="shared" si="109"/>
        <v>0</v>
      </c>
      <c r="P203">
        <f t="shared" si="110"/>
        <v>1</v>
      </c>
      <c r="Q203">
        <f t="shared" si="111"/>
        <v>0</v>
      </c>
      <c r="R203">
        <f t="shared" si="112"/>
        <v>0</v>
      </c>
      <c r="S203">
        <f t="shared" si="113"/>
        <v>0</v>
      </c>
      <c r="T203" t="e">
        <f t="shared" si="114"/>
        <v>#REF!</v>
      </c>
      <c r="U203">
        <f t="shared" si="115"/>
        <v>0</v>
      </c>
      <c r="V203">
        <f t="shared" si="116"/>
        <v>0</v>
      </c>
      <c r="W203">
        <f t="shared" si="117"/>
        <v>0</v>
      </c>
      <c r="X203">
        <f t="shared" si="118"/>
        <v>0</v>
      </c>
      <c r="Y203">
        <f t="shared" si="119"/>
        <v>0</v>
      </c>
      <c r="Z203" t="e">
        <f t="shared" si="120"/>
        <v>#REF!</v>
      </c>
      <c r="AA203">
        <f t="shared" si="121"/>
        <v>0</v>
      </c>
      <c r="AB203">
        <f t="shared" si="122"/>
        <v>0</v>
      </c>
      <c r="AC203">
        <f t="shared" si="123"/>
        <v>0</v>
      </c>
      <c r="AD203">
        <f t="shared" si="124"/>
        <v>0</v>
      </c>
      <c r="AE203">
        <f t="shared" si="125"/>
        <v>0</v>
      </c>
      <c r="AF203" t="e">
        <f t="shared" si="126"/>
        <v>#REF!</v>
      </c>
      <c r="AG203">
        <f t="shared" si="127"/>
        <v>0</v>
      </c>
      <c r="AH203">
        <f t="shared" si="128"/>
        <v>0</v>
      </c>
      <c r="AI203">
        <f t="shared" si="129"/>
        <v>0</v>
      </c>
      <c r="AJ203">
        <f t="shared" si="130"/>
        <v>0</v>
      </c>
      <c r="AK203">
        <f t="shared" si="131"/>
        <v>0</v>
      </c>
      <c r="AL203" t="e">
        <f t="shared" si="132"/>
        <v>#REF!</v>
      </c>
      <c r="AM203">
        <f t="shared" si="133"/>
        <v>0</v>
      </c>
      <c r="AN203">
        <f t="shared" si="134"/>
        <v>0</v>
      </c>
      <c r="AO203">
        <f t="shared" si="135"/>
        <v>0</v>
      </c>
      <c r="AP203">
        <f t="shared" si="136"/>
        <v>0</v>
      </c>
      <c r="AQ203">
        <f t="shared" si="137"/>
        <v>0</v>
      </c>
      <c r="AR203" t="e">
        <f t="shared" si="138"/>
        <v>#REF!</v>
      </c>
    </row>
    <row r="204" spans="1:44" x14ac:dyDescent="0.2">
      <c r="A204">
        <f>+COBERTURA!A208</f>
        <v>200</v>
      </c>
      <c r="B204">
        <f>+COBERTURA!B208</f>
        <v>2</v>
      </c>
      <c r="C204">
        <f>+COBERTURA!C208</f>
        <v>0</v>
      </c>
      <c r="D204">
        <f t="shared" si="139"/>
        <v>0</v>
      </c>
      <c r="E204">
        <f>+COBERTURA!D208</f>
        <v>1</v>
      </c>
      <c r="F204">
        <f t="shared" si="140"/>
        <v>0</v>
      </c>
      <c r="G204">
        <f>+COBERTURA!E208</f>
        <v>0</v>
      </c>
      <c r="H204">
        <f t="shared" si="141"/>
        <v>0</v>
      </c>
      <c r="I204">
        <f>+COBERTURA!F208</f>
        <v>0</v>
      </c>
      <c r="J204">
        <f t="shared" si="142"/>
        <v>0</v>
      </c>
      <c r="K204">
        <f>+COBERTURA!G208</f>
        <v>0</v>
      </c>
      <c r="L204">
        <f t="shared" si="143"/>
        <v>0</v>
      </c>
      <c r="M204" t="e">
        <f>+COBERTURA!H208</f>
        <v>#REF!</v>
      </c>
      <c r="N204" t="e">
        <f t="shared" si="108"/>
        <v>#REF!</v>
      </c>
      <c r="O204">
        <f t="shared" si="109"/>
        <v>0</v>
      </c>
      <c r="P204">
        <f t="shared" si="110"/>
        <v>1</v>
      </c>
      <c r="Q204">
        <f t="shared" si="111"/>
        <v>0</v>
      </c>
      <c r="R204">
        <f t="shared" si="112"/>
        <v>0</v>
      </c>
      <c r="S204">
        <f t="shared" si="113"/>
        <v>0</v>
      </c>
      <c r="T204" t="e">
        <f t="shared" si="114"/>
        <v>#REF!</v>
      </c>
      <c r="U204">
        <f t="shared" si="115"/>
        <v>0</v>
      </c>
      <c r="V204">
        <f t="shared" si="116"/>
        <v>0</v>
      </c>
      <c r="W204">
        <f t="shared" si="117"/>
        <v>0</v>
      </c>
      <c r="X204">
        <f t="shared" si="118"/>
        <v>0</v>
      </c>
      <c r="Y204">
        <f t="shared" si="119"/>
        <v>0</v>
      </c>
      <c r="Z204" t="e">
        <f t="shared" si="120"/>
        <v>#REF!</v>
      </c>
      <c r="AA204">
        <f t="shared" si="121"/>
        <v>0</v>
      </c>
      <c r="AB204">
        <f t="shared" si="122"/>
        <v>0</v>
      </c>
      <c r="AC204">
        <f t="shared" si="123"/>
        <v>0</v>
      </c>
      <c r="AD204">
        <f t="shared" si="124"/>
        <v>0</v>
      </c>
      <c r="AE204">
        <f t="shared" si="125"/>
        <v>0</v>
      </c>
      <c r="AF204" t="e">
        <f t="shared" si="126"/>
        <v>#REF!</v>
      </c>
      <c r="AG204">
        <f t="shared" si="127"/>
        <v>0</v>
      </c>
      <c r="AH204">
        <f t="shared" si="128"/>
        <v>0</v>
      </c>
      <c r="AI204">
        <f t="shared" si="129"/>
        <v>0</v>
      </c>
      <c r="AJ204">
        <f t="shared" si="130"/>
        <v>0</v>
      </c>
      <c r="AK204">
        <f t="shared" si="131"/>
        <v>0</v>
      </c>
      <c r="AL204" t="e">
        <f t="shared" si="132"/>
        <v>#REF!</v>
      </c>
      <c r="AM204">
        <f t="shared" si="133"/>
        <v>0</v>
      </c>
      <c r="AN204">
        <f t="shared" si="134"/>
        <v>0</v>
      </c>
      <c r="AO204">
        <f t="shared" si="135"/>
        <v>0</v>
      </c>
      <c r="AP204">
        <f t="shared" si="136"/>
        <v>0</v>
      </c>
      <c r="AQ204">
        <f t="shared" si="137"/>
        <v>0</v>
      </c>
      <c r="AR204" t="e">
        <f t="shared" si="138"/>
        <v>#REF!</v>
      </c>
    </row>
    <row r="205" spans="1:44" x14ac:dyDescent="0.2">
      <c r="A205">
        <f>+COBERTURA!A209</f>
        <v>201</v>
      </c>
      <c r="B205">
        <f>+COBERTURA!B209</f>
        <v>2</v>
      </c>
      <c r="C205">
        <f>+COBERTURA!C209</f>
        <v>1</v>
      </c>
      <c r="D205">
        <f t="shared" si="139"/>
        <v>0</v>
      </c>
      <c r="E205">
        <f>+COBERTURA!D209</f>
        <v>0</v>
      </c>
      <c r="F205">
        <f t="shared" si="140"/>
        <v>0</v>
      </c>
      <c r="G205">
        <f>+COBERTURA!E209</f>
        <v>0</v>
      </c>
      <c r="H205">
        <f t="shared" si="141"/>
        <v>0</v>
      </c>
      <c r="I205">
        <f>+COBERTURA!F209</f>
        <v>0</v>
      </c>
      <c r="J205">
        <f t="shared" si="142"/>
        <v>0</v>
      </c>
      <c r="K205">
        <f>+COBERTURA!G209</f>
        <v>0</v>
      </c>
      <c r="L205">
        <f t="shared" si="143"/>
        <v>0</v>
      </c>
      <c r="M205" t="e">
        <f>+COBERTURA!H209</f>
        <v>#REF!</v>
      </c>
      <c r="N205" t="e">
        <f t="shared" si="108"/>
        <v>#REF!</v>
      </c>
      <c r="O205">
        <f t="shared" si="109"/>
        <v>1</v>
      </c>
      <c r="P205">
        <f t="shared" si="110"/>
        <v>0</v>
      </c>
      <c r="Q205">
        <f t="shared" si="111"/>
        <v>0</v>
      </c>
      <c r="R205">
        <f t="shared" si="112"/>
        <v>0</v>
      </c>
      <c r="S205">
        <f t="shared" si="113"/>
        <v>0</v>
      </c>
      <c r="T205" t="e">
        <f t="shared" si="114"/>
        <v>#REF!</v>
      </c>
      <c r="U205">
        <f t="shared" si="115"/>
        <v>0</v>
      </c>
      <c r="V205">
        <f t="shared" si="116"/>
        <v>0</v>
      </c>
      <c r="W205">
        <f t="shared" si="117"/>
        <v>0</v>
      </c>
      <c r="X205">
        <f t="shared" si="118"/>
        <v>0</v>
      </c>
      <c r="Y205">
        <f t="shared" si="119"/>
        <v>0</v>
      </c>
      <c r="Z205" t="e">
        <f t="shared" si="120"/>
        <v>#REF!</v>
      </c>
      <c r="AA205">
        <f t="shared" si="121"/>
        <v>0</v>
      </c>
      <c r="AB205">
        <f t="shared" si="122"/>
        <v>0</v>
      </c>
      <c r="AC205">
        <f t="shared" si="123"/>
        <v>0</v>
      </c>
      <c r="AD205">
        <f t="shared" si="124"/>
        <v>0</v>
      </c>
      <c r="AE205">
        <f t="shared" si="125"/>
        <v>0</v>
      </c>
      <c r="AF205" t="e">
        <f t="shared" si="126"/>
        <v>#REF!</v>
      </c>
      <c r="AG205">
        <f t="shared" si="127"/>
        <v>0</v>
      </c>
      <c r="AH205">
        <f t="shared" si="128"/>
        <v>0</v>
      </c>
      <c r="AI205">
        <f t="shared" si="129"/>
        <v>0</v>
      </c>
      <c r="AJ205">
        <f t="shared" si="130"/>
        <v>0</v>
      </c>
      <c r="AK205">
        <f t="shared" si="131"/>
        <v>0</v>
      </c>
      <c r="AL205" t="e">
        <f t="shared" si="132"/>
        <v>#REF!</v>
      </c>
      <c r="AM205">
        <f t="shared" si="133"/>
        <v>0</v>
      </c>
      <c r="AN205">
        <f t="shared" si="134"/>
        <v>0</v>
      </c>
      <c r="AO205">
        <f t="shared" si="135"/>
        <v>0</v>
      </c>
      <c r="AP205">
        <f t="shared" si="136"/>
        <v>0</v>
      </c>
      <c r="AQ205">
        <f t="shared" si="137"/>
        <v>0</v>
      </c>
      <c r="AR205" t="e">
        <f t="shared" si="138"/>
        <v>#REF!</v>
      </c>
    </row>
    <row r="206" spans="1:44" x14ac:dyDescent="0.2">
      <c r="A206">
        <f>+COBERTURA!A210</f>
        <v>202</v>
      </c>
      <c r="B206">
        <f>+COBERTURA!B210</f>
        <v>2</v>
      </c>
      <c r="C206">
        <f>+COBERTURA!C210</f>
        <v>1</v>
      </c>
      <c r="D206">
        <f t="shared" si="139"/>
        <v>0</v>
      </c>
      <c r="E206">
        <f>+COBERTURA!D210</f>
        <v>0</v>
      </c>
      <c r="F206">
        <f t="shared" si="140"/>
        <v>0</v>
      </c>
      <c r="G206">
        <f>+COBERTURA!E210</f>
        <v>0</v>
      </c>
      <c r="H206">
        <f t="shared" si="141"/>
        <v>0</v>
      </c>
      <c r="I206">
        <f>+COBERTURA!F210</f>
        <v>0</v>
      </c>
      <c r="J206">
        <f t="shared" si="142"/>
        <v>0</v>
      </c>
      <c r="K206">
        <f>+COBERTURA!G210</f>
        <v>0</v>
      </c>
      <c r="L206">
        <f t="shared" si="143"/>
        <v>0</v>
      </c>
      <c r="M206" t="e">
        <f>+COBERTURA!H210</f>
        <v>#REF!</v>
      </c>
      <c r="N206" t="e">
        <f t="shared" si="108"/>
        <v>#REF!</v>
      </c>
      <c r="O206">
        <f t="shared" si="109"/>
        <v>1</v>
      </c>
      <c r="P206">
        <f t="shared" si="110"/>
        <v>0</v>
      </c>
      <c r="Q206">
        <f t="shared" si="111"/>
        <v>0</v>
      </c>
      <c r="R206">
        <f t="shared" si="112"/>
        <v>0</v>
      </c>
      <c r="S206">
        <f t="shared" si="113"/>
        <v>0</v>
      </c>
      <c r="T206" t="e">
        <f t="shared" si="114"/>
        <v>#REF!</v>
      </c>
      <c r="U206">
        <f t="shared" si="115"/>
        <v>0</v>
      </c>
      <c r="V206">
        <f t="shared" si="116"/>
        <v>0</v>
      </c>
      <c r="W206">
        <f t="shared" si="117"/>
        <v>0</v>
      </c>
      <c r="X206">
        <f t="shared" si="118"/>
        <v>0</v>
      </c>
      <c r="Y206">
        <f t="shared" si="119"/>
        <v>0</v>
      </c>
      <c r="Z206" t="e">
        <f t="shared" si="120"/>
        <v>#REF!</v>
      </c>
      <c r="AA206">
        <f t="shared" si="121"/>
        <v>0</v>
      </c>
      <c r="AB206">
        <f t="shared" si="122"/>
        <v>0</v>
      </c>
      <c r="AC206">
        <f t="shared" si="123"/>
        <v>0</v>
      </c>
      <c r="AD206">
        <f t="shared" si="124"/>
        <v>0</v>
      </c>
      <c r="AE206">
        <f t="shared" si="125"/>
        <v>0</v>
      </c>
      <c r="AF206" t="e">
        <f t="shared" si="126"/>
        <v>#REF!</v>
      </c>
      <c r="AG206">
        <f t="shared" si="127"/>
        <v>0</v>
      </c>
      <c r="AH206">
        <f t="shared" si="128"/>
        <v>0</v>
      </c>
      <c r="AI206">
        <f t="shared" si="129"/>
        <v>0</v>
      </c>
      <c r="AJ206">
        <f t="shared" si="130"/>
        <v>0</v>
      </c>
      <c r="AK206">
        <f t="shared" si="131"/>
        <v>0</v>
      </c>
      <c r="AL206" t="e">
        <f t="shared" si="132"/>
        <v>#REF!</v>
      </c>
      <c r="AM206">
        <f t="shared" si="133"/>
        <v>0</v>
      </c>
      <c r="AN206">
        <f t="shared" si="134"/>
        <v>0</v>
      </c>
      <c r="AO206">
        <f t="shared" si="135"/>
        <v>0</v>
      </c>
      <c r="AP206">
        <f t="shared" si="136"/>
        <v>0</v>
      </c>
      <c r="AQ206">
        <f t="shared" si="137"/>
        <v>0</v>
      </c>
      <c r="AR206" t="e">
        <f t="shared" si="138"/>
        <v>#REF!</v>
      </c>
    </row>
    <row r="207" spans="1:44" x14ac:dyDescent="0.2">
      <c r="A207">
        <f>+COBERTURA!A211</f>
        <v>203</v>
      </c>
      <c r="B207">
        <f>+COBERTURA!B211</f>
        <v>2</v>
      </c>
      <c r="C207">
        <f>+COBERTURA!C211</f>
        <v>1</v>
      </c>
      <c r="D207">
        <f t="shared" si="139"/>
        <v>0</v>
      </c>
      <c r="E207">
        <f>+COBERTURA!D211</f>
        <v>0</v>
      </c>
      <c r="F207">
        <f t="shared" si="140"/>
        <v>0</v>
      </c>
      <c r="G207">
        <f>+COBERTURA!E211</f>
        <v>0</v>
      </c>
      <c r="H207">
        <f t="shared" si="141"/>
        <v>0</v>
      </c>
      <c r="I207">
        <f>+COBERTURA!F211</f>
        <v>0</v>
      </c>
      <c r="J207">
        <f t="shared" si="142"/>
        <v>0</v>
      </c>
      <c r="K207">
        <f>+COBERTURA!G211</f>
        <v>0</v>
      </c>
      <c r="L207">
        <f t="shared" si="143"/>
        <v>0</v>
      </c>
      <c r="M207" t="e">
        <f>+COBERTURA!H211</f>
        <v>#REF!</v>
      </c>
      <c r="N207" t="e">
        <f t="shared" si="108"/>
        <v>#REF!</v>
      </c>
      <c r="O207">
        <f t="shared" si="109"/>
        <v>1</v>
      </c>
      <c r="P207">
        <f t="shared" si="110"/>
        <v>0</v>
      </c>
      <c r="Q207">
        <f t="shared" si="111"/>
        <v>0</v>
      </c>
      <c r="R207">
        <f t="shared" si="112"/>
        <v>0</v>
      </c>
      <c r="S207">
        <f t="shared" si="113"/>
        <v>0</v>
      </c>
      <c r="T207" t="e">
        <f t="shared" si="114"/>
        <v>#REF!</v>
      </c>
      <c r="U207">
        <f t="shared" si="115"/>
        <v>0</v>
      </c>
      <c r="V207">
        <f t="shared" si="116"/>
        <v>0</v>
      </c>
      <c r="W207">
        <f t="shared" si="117"/>
        <v>0</v>
      </c>
      <c r="X207">
        <f t="shared" si="118"/>
        <v>0</v>
      </c>
      <c r="Y207">
        <f t="shared" si="119"/>
        <v>0</v>
      </c>
      <c r="Z207" t="e">
        <f t="shared" si="120"/>
        <v>#REF!</v>
      </c>
      <c r="AA207">
        <f t="shared" si="121"/>
        <v>0</v>
      </c>
      <c r="AB207">
        <f t="shared" si="122"/>
        <v>0</v>
      </c>
      <c r="AC207">
        <f t="shared" si="123"/>
        <v>0</v>
      </c>
      <c r="AD207">
        <f t="shared" si="124"/>
        <v>0</v>
      </c>
      <c r="AE207">
        <f t="shared" si="125"/>
        <v>0</v>
      </c>
      <c r="AF207" t="e">
        <f t="shared" si="126"/>
        <v>#REF!</v>
      </c>
      <c r="AG207">
        <f t="shared" si="127"/>
        <v>0</v>
      </c>
      <c r="AH207">
        <f t="shared" si="128"/>
        <v>0</v>
      </c>
      <c r="AI207">
        <f t="shared" si="129"/>
        <v>0</v>
      </c>
      <c r="AJ207">
        <f t="shared" si="130"/>
        <v>0</v>
      </c>
      <c r="AK207">
        <f t="shared" si="131"/>
        <v>0</v>
      </c>
      <c r="AL207" t="e">
        <f t="shared" si="132"/>
        <v>#REF!</v>
      </c>
      <c r="AM207">
        <f t="shared" si="133"/>
        <v>0</v>
      </c>
      <c r="AN207">
        <f t="shared" si="134"/>
        <v>0</v>
      </c>
      <c r="AO207">
        <f t="shared" si="135"/>
        <v>0</v>
      </c>
      <c r="AP207">
        <f t="shared" si="136"/>
        <v>0</v>
      </c>
      <c r="AQ207">
        <f t="shared" si="137"/>
        <v>0</v>
      </c>
      <c r="AR207" t="e">
        <f t="shared" si="138"/>
        <v>#REF!</v>
      </c>
    </row>
    <row r="208" spans="1:44" x14ac:dyDescent="0.2">
      <c r="A208">
        <f>+COBERTURA!A212</f>
        <v>204</v>
      </c>
      <c r="B208">
        <f>+COBERTURA!B212</f>
        <v>2</v>
      </c>
      <c r="C208">
        <f>+COBERTURA!C212</f>
        <v>1</v>
      </c>
      <c r="D208">
        <f t="shared" si="139"/>
        <v>0</v>
      </c>
      <c r="E208">
        <f>+COBERTURA!D212</f>
        <v>0</v>
      </c>
      <c r="F208">
        <f t="shared" si="140"/>
        <v>0</v>
      </c>
      <c r="G208">
        <f>+COBERTURA!E212</f>
        <v>0</v>
      </c>
      <c r="H208">
        <f t="shared" si="141"/>
        <v>0</v>
      </c>
      <c r="I208">
        <f>+COBERTURA!F212</f>
        <v>0</v>
      </c>
      <c r="J208">
        <f t="shared" si="142"/>
        <v>0</v>
      </c>
      <c r="K208">
        <f>+COBERTURA!G212</f>
        <v>0</v>
      </c>
      <c r="L208">
        <f t="shared" si="143"/>
        <v>0</v>
      </c>
      <c r="M208" t="e">
        <f>+COBERTURA!H212</f>
        <v>#REF!</v>
      </c>
      <c r="N208" t="e">
        <f t="shared" si="108"/>
        <v>#REF!</v>
      </c>
      <c r="O208">
        <f t="shared" si="109"/>
        <v>1</v>
      </c>
      <c r="P208">
        <f t="shared" si="110"/>
        <v>0</v>
      </c>
      <c r="Q208">
        <f t="shared" si="111"/>
        <v>0</v>
      </c>
      <c r="R208">
        <f t="shared" si="112"/>
        <v>0</v>
      </c>
      <c r="S208">
        <f t="shared" si="113"/>
        <v>0</v>
      </c>
      <c r="T208" t="e">
        <f t="shared" si="114"/>
        <v>#REF!</v>
      </c>
      <c r="U208">
        <f t="shared" si="115"/>
        <v>0</v>
      </c>
      <c r="V208">
        <f t="shared" si="116"/>
        <v>0</v>
      </c>
      <c r="W208">
        <f t="shared" si="117"/>
        <v>0</v>
      </c>
      <c r="X208">
        <f t="shared" si="118"/>
        <v>0</v>
      </c>
      <c r="Y208">
        <f t="shared" si="119"/>
        <v>0</v>
      </c>
      <c r="Z208" t="e">
        <f t="shared" si="120"/>
        <v>#REF!</v>
      </c>
      <c r="AA208">
        <f t="shared" si="121"/>
        <v>0</v>
      </c>
      <c r="AB208">
        <f t="shared" si="122"/>
        <v>0</v>
      </c>
      <c r="AC208">
        <f t="shared" si="123"/>
        <v>0</v>
      </c>
      <c r="AD208">
        <f t="shared" si="124"/>
        <v>0</v>
      </c>
      <c r="AE208">
        <f t="shared" si="125"/>
        <v>0</v>
      </c>
      <c r="AF208" t="e">
        <f t="shared" si="126"/>
        <v>#REF!</v>
      </c>
      <c r="AG208">
        <f t="shared" si="127"/>
        <v>0</v>
      </c>
      <c r="AH208">
        <f t="shared" si="128"/>
        <v>0</v>
      </c>
      <c r="AI208">
        <f t="shared" si="129"/>
        <v>0</v>
      </c>
      <c r="AJ208">
        <f t="shared" si="130"/>
        <v>0</v>
      </c>
      <c r="AK208">
        <f t="shared" si="131"/>
        <v>0</v>
      </c>
      <c r="AL208" t="e">
        <f t="shared" si="132"/>
        <v>#REF!</v>
      </c>
      <c r="AM208">
        <f t="shared" si="133"/>
        <v>0</v>
      </c>
      <c r="AN208">
        <f t="shared" si="134"/>
        <v>0</v>
      </c>
      <c r="AO208">
        <f t="shared" si="135"/>
        <v>0</v>
      </c>
      <c r="AP208">
        <f t="shared" si="136"/>
        <v>0</v>
      </c>
      <c r="AQ208">
        <f t="shared" si="137"/>
        <v>0</v>
      </c>
      <c r="AR208" t="e">
        <f t="shared" si="138"/>
        <v>#REF!</v>
      </c>
    </row>
    <row r="209" spans="1:44" x14ac:dyDescent="0.2">
      <c r="A209">
        <f>+COBERTURA!A213</f>
        <v>205</v>
      </c>
      <c r="B209">
        <f>+COBERTURA!B213</f>
        <v>2</v>
      </c>
      <c r="C209">
        <f>+COBERTURA!C213</f>
        <v>1</v>
      </c>
      <c r="D209">
        <f t="shared" si="139"/>
        <v>0</v>
      </c>
      <c r="E209">
        <f>+COBERTURA!D213</f>
        <v>0</v>
      </c>
      <c r="F209">
        <f t="shared" si="140"/>
        <v>0</v>
      </c>
      <c r="G209">
        <f>+COBERTURA!E213</f>
        <v>0</v>
      </c>
      <c r="H209">
        <f t="shared" si="141"/>
        <v>0</v>
      </c>
      <c r="I209">
        <f>+COBERTURA!F213</f>
        <v>0</v>
      </c>
      <c r="J209">
        <f t="shared" si="142"/>
        <v>0</v>
      </c>
      <c r="K209">
        <f>+COBERTURA!G213</f>
        <v>0</v>
      </c>
      <c r="L209">
        <f t="shared" si="143"/>
        <v>0</v>
      </c>
      <c r="M209" t="e">
        <f>+COBERTURA!H213</f>
        <v>#REF!</v>
      </c>
      <c r="N209" t="e">
        <f t="shared" si="108"/>
        <v>#REF!</v>
      </c>
      <c r="O209">
        <f t="shared" si="109"/>
        <v>1</v>
      </c>
      <c r="P209">
        <f t="shared" si="110"/>
        <v>0</v>
      </c>
      <c r="Q209">
        <f t="shared" si="111"/>
        <v>0</v>
      </c>
      <c r="R209">
        <f t="shared" si="112"/>
        <v>0</v>
      </c>
      <c r="S209">
        <f t="shared" si="113"/>
        <v>0</v>
      </c>
      <c r="T209" t="e">
        <f t="shared" si="114"/>
        <v>#REF!</v>
      </c>
      <c r="U209">
        <f t="shared" si="115"/>
        <v>0</v>
      </c>
      <c r="V209">
        <f t="shared" si="116"/>
        <v>0</v>
      </c>
      <c r="W209">
        <f t="shared" si="117"/>
        <v>0</v>
      </c>
      <c r="X209">
        <f t="shared" si="118"/>
        <v>0</v>
      </c>
      <c r="Y209">
        <f t="shared" si="119"/>
        <v>0</v>
      </c>
      <c r="Z209" t="e">
        <f t="shared" si="120"/>
        <v>#REF!</v>
      </c>
      <c r="AA209">
        <f t="shared" si="121"/>
        <v>0</v>
      </c>
      <c r="AB209">
        <f t="shared" si="122"/>
        <v>0</v>
      </c>
      <c r="AC209">
        <f t="shared" si="123"/>
        <v>0</v>
      </c>
      <c r="AD209">
        <f t="shared" si="124"/>
        <v>0</v>
      </c>
      <c r="AE209">
        <f t="shared" si="125"/>
        <v>0</v>
      </c>
      <c r="AF209" t="e">
        <f t="shared" si="126"/>
        <v>#REF!</v>
      </c>
      <c r="AG209">
        <f t="shared" si="127"/>
        <v>0</v>
      </c>
      <c r="AH209">
        <f t="shared" si="128"/>
        <v>0</v>
      </c>
      <c r="AI209">
        <f t="shared" si="129"/>
        <v>0</v>
      </c>
      <c r="AJ209">
        <f t="shared" si="130"/>
        <v>0</v>
      </c>
      <c r="AK209">
        <f t="shared" si="131"/>
        <v>0</v>
      </c>
      <c r="AL209" t="e">
        <f t="shared" si="132"/>
        <v>#REF!</v>
      </c>
      <c r="AM209">
        <f t="shared" si="133"/>
        <v>0</v>
      </c>
      <c r="AN209">
        <f t="shared" si="134"/>
        <v>0</v>
      </c>
      <c r="AO209">
        <f t="shared" si="135"/>
        <v>0</v>
      </c>
      <c r="AP209">
        <f t="shared" si="136"/>
        <v>0</v>
      </c>
      <c r="AQ209">
        <f t="shared" si="137"/>
        <v>0</v>
      </c>
      <c r="AR209" t="e">
        <f t="shared" si="138"/>
        <v>#REF!</v>
      </c>
    </row>
    <row r="210" spans="1:44" x14ac:dyDescent="0.2">
      <c r="A210">
        <f>+COBERTURA!A214</f>
        <v>206</v>
      </c>
      <c r="B210">
        <f>+COBERTURA!B214</f>
        <v>2</v>
      </c>
      <c r="C210">
        <f>+COBERTURA!C214</f>
        <v>1</v>
      </c>
      <c r="D210">
        <f t="shared" si="139"/>
        <v>0</v>
      </c>
      <c r="E210">
        <f>+COBERTURA!D214</f>
        <v>0</v>
      </c>
      <c r="F210">
        <f t="shared" si="140"/>
        <v>0</v>
      </c>
      <c r="G210">
        <f>+COBERTURA!E214</f>
        <v>0</v>
      </c>
      <c r="H210">
        <f t="shared" si="141"/>
        <v>0</v>
      </c>
      <c r="I210">
        <f>+COBERTURA!F214</f>
        <v>0</v>
      </c>
      <c r="J210">
        <f t="shared" si="142"/>
        <v>0</v>
      </c>
      <c r="K210">
        <f>+COBERTURA!G214</f>
        <v>0</v>
      </c>
      <c r="L210">
        <f t="shared" si="143"/>
        <v>0</v>
      </c>
      <c r="M210" t="e">
        <f>+COBERTURA!H214</f>
        <v>#REF!</v>
      </c>
      <c r="N210" t="e">
        <f t="shared" si="108"/>
        <v>#REF!</v>
      </c>
      <c r="O210">
        <f t="shared" si="109"/>
        <v>1</v>
      </c>
      <c r="P210">
        <f t="shared" si="110"/>
        <v>0</v>
      </c>
      <c r="Q210">
        <f t="shared" si="111"/>
        <v>0</v>
      </c>
      <c r="R210">
        <f t="shared" si="112"/>
        <v>0</v>
      </c>
      <c r="S210">
        <f t="shared" si="113"/>
        <v>0</v>
      </c>
      <c r="T210" t="e">
        <f t="shared" si="114"/>
        <v>#REF!</v>
      </c>
      <c r="U210">
        <f t="shared" si="115"/>
        <v>0</v>
      </c>
      <c r="V210">
        <f t="shared" si="116"/>
        <v>0</v>
      </c>
      <c r="W210">
        <f t="shared" si="117"/>
        <v>0</v>
      </c>
      <c r="X210">
        <f t="shared" si="118"/>
        <v>0</v>
      </c>
      <c r="Y210">
        <f t="shared" si="119"/>
        <v>0</v>
      </c>
      <c r="Z210" t="e">
        <f t="shared" si="120"/>
        <v>#REF!</v>
      </c>
      <c r="AA210">
        <f t="shared" si="121"/>
        <v>0</v>
      </c>
      <c r="AB210">
        <f t="shared" si="122"/>
        <v>0</v>
      </c>
      <c r="AC210">
        <f t="shared" si="123"/>
        <v>0</v>
      </c>
      <c r="AD210">
        <f t="shared" si="124"/>
        <v>0</v>
      </c>
      <c r="AE210">
        <f t="shared" si="125"/>
        <v>0</v>
      </c>
      <c r="AF210" t="e">
        <f t="shared" si="126"/>
        <v>#REF!</v>
      </c>
      <c r="AG210">
        <f t="shared" si="127"/>
        <v>0</v>
      </c>
      <c r="AH210">
        <f t="shared" si="128"/>
        <v>0</v>
      </c>
      <c r="AI210">
        <f t="shared" si="129"/>
        <v>0</v>
      </c>
      <c r="AJ210">
        <f t="shared" si="130"/>
        <v>0</v>
      </c>
      <c r="AK210">
        <f t="shared" si="131"/>
        <v>0</v>
      </c>
      <c r="AL210" t="e">
        <f t="shared" si="132"/>
        <v>#REF!</v>
      </c>
      <c r="AM210">
        <f t="shared" si="133"/>
        <v>0</v>
      </c>
      <c r="AN210">
        <f t="shared" si="134"/>
        <v>0</v>
      </c>
      <c r="AO210">
        <f t="shared" si="135"/>
        <v>0</v>
      </c>
      <c r="AP210">
        <f t="shared" si="136"/>
        <v>0</v>
      </c>
      <c r="AQ210">
        <f t="shared" si="137"/>
        <v>0</v>
      </c>
      <c r="AR210" t="e">
        <f t="shared" si="138"/>
        <v>#REF!</v>
      </c>
    </row>
    <row r="211" spans="1:44" x14ac:dyDescent="0.2">
      <c r="A211">
        <f>+COBERTURA!A215</f>
        <v>207</v>
      </c>
      <c r="B211">
        <f>+COBERTURA!B215</f>
        <v>2</v>
      </c>
      <c r="C211">
        <f>+COBERTURA!C215</f>
        <v>1</v>
      </c>
      <c r="D211">
        <f t="shared" si="139"/>
        <v>0</v>
      </c>
      <c r="E211">
        <f>+COBERTURA!D215</f>
        <v>0</v>
      </c>
      <c r="F211">
        <f t="shared" si="140"/>
        <v>0</v>
      </c>
      <c r="G211">
        <f>+COBERTURA!E215</f>
        <v>0</v>
      </c>
      <c r="H211">
        <f t="shared" si="141"/>
        <v>0</v>
      </c>
      <c r="I211">
        <f>+COBERTURA!F215</f>
        <v>0</v>
      </c>
      <c r="J211">
        <f t="shared" si="142"/>
        <v>0</v>
      </c>
      <c r="K211">
        <f>+COBERTURA!G215</f>
        <v>0</v>
      </c>
      <c r="L211">
        <f t="shared" si="143"/>
        <v>0</v>
      </c>
      <c r="M211" t="e">
        <f>+COBERTURA!H215</f>
        <v>#REF!</v>
      </c>
      <c r="N211" t="e">
        <f t="shared" si="108"/>
        <v>#REF!</v>
      </c>
      <c r="O211">
        <f t="shared" si="109"/>
        <v>1</v>
      </c>
      <c r="P211">
        <f t="shared" si="110"/>
        <v>0</v>
      </c>
      <c r="Q211">
        <f t="shared" si="111"/>
        <v>0</v>
      </c>
      <c r="R211">
        <f t="shared" si="112"/>
        <v>0</v>
      </c>
      <c r="S211">
        <f t="shared" si="113"/>
        <v>0</v>
      </c>
      <c r="T211" t="e">
        <f t="shared" si="114"/>
        <v>#REF!</v>
      </c>
      <c r="U211">
        <f t="shared" si="115"/>
        <v>0</v>
      </c>
      <c r="V211">
        <f t="shared" si="116"/>
        <v>0</v>
      </c>
      <c r="W211">
        <f t="shared" si="117"/>
        <v>0</v>
      </c>
      <c r="X211">
        <f t="shared" si="118"/>
        <v>0</v>
      </c>
      <c r="Y211">
        <f t="shared" si="119"/>
        <v>0</v>
      </c>
      <c r="Z211" t="e">
        <f t="shared" si="120"/>
        <v>#REF!</v>
      </c>
      <c r="AA211">
        <f t="shared" si="121"/>
        <v>0</v>
      </c>
      <c r="AB211">
        <f t="shared" si="122"/>
        <v>0</v>
      </c>
      <c r="AC211">
        <f t="shared" si="123"/>
        <v>0</v>
      </c>
      <c r="AD211">
        <f t="shared" si="124"/>
        <v>0</v>
      </c>
      <c r="AE211">
        <f t="shared" si="125"/>
        <v>0</v>
      </c>
      <c r="AF211" t="e">
        <f t="shared" si="126"/>
        <v>#REF!</v>
      </c>
      <c r="AG211">
        <f t="shared" si="127"/>
        <v>0</v>
      </c>
      <c r="AH211">
        <f t="shared" si="128"/>
        <v>0</v>
      </c>
      <c r="AI211">
        <f t="shared" si="129"/>
        <v>0</v>
      </c>
      <c r="AJ211">
        <f t="shared" si="130"/>
        <v>0</v>
      </c>
      <c r="AK211">
        <f t="shared" si="131"/>
        <v>0</v>
      </c>
      <c r="AL211" t="e">
        <f t="shared" si="132"/>
        <v>#REF!</v>
      </c>
      <c r="AM211">
        <f t="shared" si="133"/>
        <v>0</v>
      </c>
      <c r="AN211">
        <f t="shared" si="134"/>
        <v>0</v>
      </c>
      <c r="AO211">
        <f t="shared" si="135"/>
        <v>0</v>
      </c>
      <c r="AP211">
        <f t="shared" si="136"/>
        <v>0</v>
      </c>
      <c r="AQ211">
        <f t="shared" si="137"/>
        <v>0</v>
      </c>
      <c r="AR211" t="e">
        <f t="shared" si="138"/>
        <v>#REF!</v>
      </c>
    </row>
    <row r="212" spans="1:44" x14ac:dyDescent="0.2">
      <c r="A212">
        <f>+COBERTURA!A216</f>
        <v>208</v>
      </c>
      <c r="B212">
        <f>+COBERTURA!B216</f>
        <v>2</v>
      </c>
      <c r="C212">
        <f>+COBERTURA!C216</f>
        <v>0</v>
      </c>
      <c r="D212">
        <f t="shared" si="139"/>
        <v>0</v>
      </c>
      <c r="E212">
        <f>+COBERTURA!D216</f>
        <v>1</v>
      </c>
      <c r="F212">
        <f t="shared" si="140"/>
        <v>0</v>
      </c>
      <c r="G212">
        <f>+COBERTURA!E216</f>
        <v>0</v>
      </c>
      <c r="H212">
        <f t="shared" si="141"/>
        <v>0</v>
      </c>
      <c r="I212">
        <f>+COBERTURA!F216</f>
        <v>0</v>
      </c>
      <c r="J212">
        <f t="shared" si="142"/>
        <v>0</v>
      </c>
      <c r="K212">
        <f>+COBERTURA!G216</f>
        <v>0</v>
      </c>
      <c r="L212">
        <f t="shared" si="143"/>
        <v>0</v>
      </c>
      <c r="M212" t="e">
        <f>+COBERTURA!H216</f>
        <v>#REF!</v>
      </c>
      <c r="N212" t="e">
        <f t="shared" si="108"/>
        <v>#REF!</v>
      </c>
      <c r="O212">
        <f t="shared" si="109"/>
        <v>0</v>
      </c>
      <c r="P212">
        <f t="shared" si="110"/>
        <v>1</v>
      </c>
      <c r="Q212">
        <f t="shared" si="111"/>
        <v>0</v>
      </c>
      <c r="R212">
        <f t="shared" si="112"/>
        <v>0</v>
      </c>
      <c r="S212">
        <f t="shared" si="113"/>
        <v>0</v>
      </c>
      <c r="T212" t="e">
        <f t="shared" si="114"/>
        <v>#REF!</v>
      </c>
      <c r="U212">
        <f t="shared" si="115"/>
        <v>0</v>
      </c>
      <c r="V212">
        <f t="shared" si="116"/>
        <v>0</v>
      </c>
      <c r="W212">
        <f t="shared" si="117"/>
        <v>0</v>
      </c>
      <c r="X212">
        <f t="shared" si="118"/>
        <v>0</v>
      </c>
      <c r="Y212">
        <f t="shared" si="119"/>
        <v>0</v>
      </c>
      <c r="Z212" t="e">
        <f t="shared" si="120"/>
        <v>#REF!</v>
      </c>
      <c r="AA212">
        <f t="shared" si="121"/>
        <v>0</v>
      </c>
      <c r="AB212">
        <f t="shared" si="122"/>
        <v>0</v>
      </c>
      <c r="AC212">
        <f t="shared" si="123"/>
        <v>0</v>
      </c>
      <c r="AD212">
        <f t="shared" si="124"/>
        <v>0</v>
      </c>
      <c r="AE212">
        <f t="shared" si="125"/>
        <v>0</v>
      </c>
      <c r="AF212" t="e">
        <f t="shared" si="126"/>
        <v>#REF!</v>
      </c>
      <c r="AG212">
        <f t="shared" si="127"/>
        <v>0</v>
      </c>
      <c r="AH212">
        <f t="shared" si="128"/>
        <v>0</v>
      </c>
      <c r="AI212">
        <f t="shared" si="129"/>
        <v>0</v>
      </c>
      <c r="AJ212">
        <f t="shared" si="130"/>
        <v>0</v>
      </c>
      <c r="AK212">
        <f t="shared" si="131"/>
        <v>0</v>
      </c>
      <c r="AL212" t="e">
        <f t="shared" si="132"/>
        <v>#REF!</v>
      </c>
      <c r="AM212">
        <f t="shared" si="133"/>
        <v>0</v>
      </c>
      <c r="AN212">
        <f t="shared" si="134"/>
        <v>0</v>
      </c>
      <c r="AO212">
        <f t="shared" si="135"/>
        <v>0</v>
      </c>
      <c r="AP212">
        <f t="shared" si="136"/>
        <v>0</v>
      </c>
      <c r="AQ212">
        <f t="shared" si="137"/>
        <v>0</v>
      </c>
      <c r="AR212" t="e">
        <f t="shared" si="138"/>
        <v>#REF!</v>
      </c>
    </row>
    <row r="213" spans="1:44" x14ac:dyDescent="0.2">
      <c r="A213">
        <f>+COBERTURA!A217</f>
        <v>209</v>
      </c>
      <c r="B213">
        <f>+COBERTURA!B217</f>
        <v>2</v>
      </c>
      <c r="C213">
        <f>+COBERTURA!C217</f>
        <v>0</v>
      </c>
      <c r="D213">
        <f t="shared" si="139"/>
        <v>0</v>
      </c>
      <c r="E213">
        <f>+COBERTURA!D217</f>
        <v>1</v>
      </c>
      <c r="F213">
        <f t="shared" si="140"/>
        <v>0</v>
      </c>
      <c r="G213">
        <f>+COBERTURA!E217</f>
        <v>0</v>
      </c>
      <c r="H213">
        <f t="shared" si="141"/>
        <v>0</v>
      </c>
      <c r="I213">
        <f>+COBERTURA!F217</f>
        <v>0</v>
      </c>
      <c r="J213">
        <f t="shared" si="142"/>
        <v>0</v>
      </c>
      <c r="K213">
        <f>+COBERTURA!G217</f>
        <v>0</v>
      </c>
      <c r="L213">
        <f t="shared" si="143"/>
        <v>0</v>
      </c>
      <c r="M213" t="e">
        <f>+COBERTURA!H217</f>
        <v>#REF!</v>
      </c>
      <c r="N213" t="e">
        <f t="shared" si="108"/>
        <v>#REF!</v>
      </c>
      <c r="O213">
        <f t="shared" si="109"/>
        <v>0</v>
      </c>
      <c r="P213">
        <f t="shared" si="110"/>
        <v>1</v>
      </c>
      <c r="Q213">
        <f t="shared" si="111"/>
        <v>0</v>
      </c>
      <c r="R213">
        <f t="shared" si="112"/>
        <v>0</v>
      </c>
      <c r="S213">
        <f t="shared" si="113"/>
        <v>0</v>
      </c>
      <c r="T213" t="e">
        <f t="shared" si="114"/>
        <v>#REF!</v>
      </c>
      <c r="U213">
        <f t="shared" si="115"/>
        <v>0</v>
      </c>
      <c r="V213">
        <f t="shared" si="116"/>
        <v>0</v>
      </c>
      <c r="W213">
        <f t="shared" si="117"/>
        <v>0</v>
      </c>
      <c r="X213">
        <f t="shared" si="118"/>
        <v>0</v>
      </c>
      <c r="Y213">
        <f t="shared" si="119"/>
        <v>0</v>
      </c>
      <c r="Z213" t="e">
        <f t="shared" si="120"/>
        <v>#REF!</v>
      </c>
      <c r="AA213">
        <f t="shared" si="121"/>
        <v>0</v>
      </c>
      <c r="AB213">
        <f t="shared" si="122"/>
        <v>0</v>
      </c>
      <c r="AC213">
        <f t="shared" si="123"/>
        <v>0</v>
      </c>
      <c r="AD213">
        <f t="shared" si="124"/>
        <v>0</v>
      </c>
      <c r="AE213">
        <f t="shared" si="125"/>
        <v>0</v>
      </c>
      <c r="AF213" t="e">
        <f t="shared" si="126"/>
        <v>#REF!</v>
      </c>
      <c r="AG213">
        <f t="shared" si="127"/>
        <v>0</v>
      </c>
      <c r="AH213">
        <f t="shared" si="128"/>
        <v>0</v>
      </c>
      <c r="AI213">
        <f t="shared" si="129"/>
        <v>0</v>
      </c>
      <c r="AJ213">
        <f t="shared" si="130"/>
        <v>0</v>
      </c>
      <c r="AK213">
        <f t="shared" si="131"/>
        <v>0</v>
      </c>
      <c r="AL213" t="e">
        <f t="shared" si="132"/>
        <v>#REF!</v>
      </c>
      <c r="AM213">
        <f t="shared" si="133"/>
        <v>0</v>
      </c>
      <c r="AN213">
        <f t="shared" si="134"/>
        <v>0</v>
      </c>
      <c r="AO213">
        <f t="shared" si="135"/>
        <v>0</v>
      </c>
      <c r="AP213">
        <f t="shared" si="136"/>
        <v>0</v>
      </c>
      <c r="AQ213">
        <f t="shared" si="137"/>
        <v>0</v>
      </c>
      <c r="AR213" t="e">
        <f t="shared" si="138"/>
        <v>#REF!</v>
      </c>
    </row>
    <row r="214" spans="1:44" x14ac:dyDescent="0.2">
      <c r="A214">
        <f>+COBERTURA!A218</f>
        <v>210</v>
      </c>
      <c r="B214">
        <f>+COBERTURA!B218</f>
        <v>2</v>
      </c>
      <c r="C214">
        <f>+COBERTURA!C218</f>
        <v>0</v>
      </c>
      <c r="D214">
        <f t="shared" si="139"/>
        <v>0</v>
      </c>
      <c r="E214">
        <f>+COBERTURA!D218</f>
        <v>1</v>
      </c>
      <c r="F214">
        <f t="shared" si="140"/>
        <v>0</v>
      </c>
      <c r="G214">
        <f>+COBERTURA!E218</f>
        <v>0</v>
      </c>
      <c r="H214">
        <f t="shared" si="141"/>
        <v>0</v>
      </c>
      <c r="I214">
        <f>+COBERTURA!F218</f>
        <v>0</v>
      </c>
      <c r="J214">
        <f t="shared" si="142"/>
        <v>0</v>
      </c>
      <c r="K214">
        <f>+COBERTURA!G218</f>
        <v>0</v>
      </c>
      <c r="L214">
        <f t="shared" si="143"/>
        <v>0</v>
      </c>
      <c r="M214" t="e">
        <f>+COBERTURA!H218</f>
        <v>#REF!</v>
      </c>
      <c r="N214" t="e">
        <f t="shared" si="108"/>
        <v>#REF!</v>
      </c>
      <c r="O214">
        <f t="shared" si="109"/>
        <v>0</v>
      </c>
      <c r="P214">
        <f t="shared" si="110"/>
        <v>1</v>
      </c>
      <c r="Q214">
        <f t="shared" si="111"/>
        <v>0</v>
      </c>
      <c r="R214">
        <f t="shared" si="112"/>
        <v>0</v>
      </c>
      <c r="S214">
        <f t="shared" si="113"/>
        <v>0</v>
      </c>
      <c r="T214" t="e">
        <f t="shared" si="114"/>
        <v>#REF!</v>
      </c>
      <c r="U214">
        <f t="shared" si="115"/>
        <v>0</v>
      </c>
      <c r="V214">
        <f t="shared" si="116"/>
        <v>0</v>
      </c>
      <c r="W214">
        <f t="shared" si="117"/>
        <v>0</v>
      </c>
      <c r="X214">
        <f t="shared" si="118"/>
        <v>0</v>
      </c>
      <c r="Y214">
        <f t="shared" si="119"/>
        <v>0</v>
      </c>
      <c r="Z214" t="e">
        <f t="shared" si="120"/>
        <v>#REF!</v>
      </c>
      <c r="AA214">
        <f t="shared" si="121"/>
        <v>0</v>
      </c>
      <c r="AB214">
        <f t="shared" si="122"/>
        <v>0</v>
      </c>
      <c r="AC214">
        <f t="shared" si="123"/>
        <v>0</v>
      </c>
      <c r="AD214">
        <f t="shared" si="124"/>
        <v>0</v>
      </c>
      <c r="AE214">
        <f t="shared" si="125"/>
        <v>0</v>
      </c>
      <c r="AF214" t="e">
        <f t="shared" si="126"/>
        <v>#REF!</v>
      </c>
      <c r="AG214">
        <f t="shared" si="127"/>
        <v>0</v>
      </c>
      <c r="AH214">
        <f t="shared" si="128"/>
        <v>0</v>
      </c>
      <c r="AI214">
        <f t="shared" si="129"/>
        <v>0</v>
      </c>
      <c r="AJ214">
        <f t="shared" si="130"/>
        <v>0</v>
      </c>
      <c r="AK214">
        <f t="shared" si="131"/>
        <v>0</v>
      </c>
      <c r="AL214" t="e">
        <f t="shared" si="132"/>
        <v>#REF!</v>
      </c>
      <c r="AM214">
        <f t="shared" si="133"/>
        <v>0</v>
      </c>
      <c r="AN214">
        <f t="shared" si="134"/>
        <v>0</v>
      </c>
      <c r="AO214">
        <f t="shared" si="135"/>
        <v>0</v>
      </c>
      <c r="AP214">
        <f t="shared" si="136"/>
        <v>0</v>
      </c>
      <c r="AQ214">
        <f t="shared" si="137"/>
        <v>0</v>
      </c>
      <c r="AR214" t="e">
        <f t="shared" si="138"/>
        <v>#REF!</v>
      </c>
    </row>
    <row r="215" spans="1:44" x14ac:dyDescent="0.2">
      <c r="A215">
        <f>+COBERTURA!A219</f>
        <v>211</v>
      </c>
      <c r="B215">
        <f>+COBERTURA!B219</f>
        <v>2</v>
      </c>
      <c r="C215">
        <f>+COBERTURA!C219</f>
        <v>0</v>
      </c>
      <c r="D215">
        <f t="shared" si="139"/>
        <v>0</v>
      </c>
      <c r="E215">
        <f>+COBERTURA!D219</f>
        <v>1</v>
      </c>
      <c r="F215">
        <f t="shared" si="140"/>
        <v>0</v>
      </c>
      <c r="G215">
        <f>+COBERTURA!E219</f>
        <v>0</v>
      </c>
      <c r="H215">
        <f t="shared" si="141"/>
        <v>0</v>
      </c>
      <c r="I215">
        <f>+COBERTURA!F219</f>
        <v>0</v>
      </c>
      <c r="J215">
        <f t="shared" si="142"/>
        <v>0</v>
      </c>
      <c r="K215">
        <f>+COBERTURA!G219</f>
        <v>0</v>
      </c>
      <c r="L215">
        <f t="shared" si="143"/>
        <v>0</v>
      </c>
      <c r="M215" t="e">
        <f>+COBERTURA!H219</f>
        <v>#REF!</v>
      </c>
      <c r="N215" t="e">
        <f t="shared" si="108"/>
        <v>#REF!</v>
      </c>
      <c r="O215">
        <f t="shared" si="109"/>
        <v>0</v>
      </c>
      <c r="P215">
        <f t="shared" si="110"/>
        <v>1</v>
      </c>
      <c r="Q215">
        <f t="shared" si="111"/>
        <v>0</v>
      </c>
      <c r="R215">
        <f t="shared" si="112"/>
        <v>0</v>
      </c>
      <c r="S215">
        <f t="shared" si="113"/>
        <v>0</v>
      </c>
      <c r="T215" t="e">
        <f t="shared" si="114"/>
        <v>#REF!</v>
      </c>
      <c r="U215">
        <f t="shared" si="115"/>
        <v>0</v>
      </c>
      <c r="V215">
        <f t="shared" si="116"/>
        <v>0</v>
      </c>
      <c r="W215">
        <f t="shared" si="117"/>
        <v>0</v>
      </c>
      <c r="X215">
        <f t="shared" si="118"/>
        <v>0</v>
      </c>
      <c r="Y215">
        <f t="shared" si="119"/>
        <v>0</v>
      </c>
      <c r="Z215" t="e">
        <f t="shared" si="120"/>
        <v>#REF!</v>
      </c>
      <c r="AA215">
        <f t="shared" si="121"/>
        <v>0</v>
      </c>
      <c r="AB215">
        <f t="shared" si="122"/>
        <v>0</v>
      </c>
      <c r="AC215">
        <f t="shared" si="123"/>
        <v>0</v>
      </c>
      <c r="AD215">
        <f t="shared" si="124"/>
        <v>0</v>
      </c>
      <c r="AE215">
        <f t="shared" si="125"/>
        <v>0</v>
      </c>
      <c r="AF215" t="e">
        <f t="shared" si="126"/>
        <v>#REF!</v>
      </c>
      <c r="AG215">
        <f t="shared" si="127"/>
        <v>0</v>
      </c>
      <c r="AH215">
        <f t="shared" si="128"/>
        <v>0</v>
      </c>
      <c r="AI215">
        <f t="shared" si="129"/>
        <v>0</v>
      </c>
      <c r="AJ215">
        <f t="shared" si="130"/>
        <v>0</v>
      </c>
      <c r="AK215">
        <f t="shared" si="131"/>
        <v>0</v>
      </c>
      <c r="AL215" t="e">
        <f t="shared" si="132"/>
        <v>#REF!</v>
      </c>
      <c r="AM215">
        <f t="shared" si="133"/>
        <v>0</v>
      </c>
      <c r="AN215">
        <f t="shared" si="134"/>
        <v>0</v>
      </c>
      <c r="AO215">
        <f t="shared" si="135"/>
        <v>0</v>
      </c>
      <c r="AP215">
        <f t="shared" si="136"/>
        <v>0</v>
      </c>
      <c r="AQ215">
        <f t="shared" si="137"/>
        <v>0</v>
      </c>
      <c r="AR215" t="e">
        <f t="shared" si="138"/>
        <v>#REF!</v>
      </c>
    </row>
    <row r="216" spans="1:44" x14ac:dyDescent="0.2">
      <c r="A216">
        <f>+COBERTURA!A220</f>
        <v>212</v>
      </c>
      <c r="B216">
        <f>+COBERTURA!B220</f>
        <v>2</v>
      </c>
      <c r="C216">
        <f>+COBERTURA!C220</f>
        <v>1</v>
      </c>
      <c r="D216">
        <f t="shared" si="139"/>
        <v>0</v>
      </c>
      <c r="E216">
        <f>+COBERTURA!D220</f>
        <v>0</v>
      </c>
      <c r="F216">
        <f t="shared" si="140"/>
        <v>0</v>
      </c>
      <c r="G216">
        <f>+COBERTURA!E220</f>
        <v>0</v>
      </c>
      <c r="H216">
        <f t="shared" si="141"/>
        <v>0</v>
      </c>
      <c r="I216">
        <f>+COBERTURA!F220</f>
        <v>0</v>
      </c>
      <c r="J216">
        <f t="shared" si="142"/>
        <v>0</v>
      </c>
      <c r="K216">
        <f>+COBERTURA!G220</f>
        <v>0</v>
      </c>
      <c r="L216">
        <f t="shared" si="143"/>
        <v>0</v>
      </c>
      <c r="M216" t="e">
        <f>+COBERTURA!H220</f>
        <v>#REF!</v>
      </c>
      <c r="N216" t="e">
        <f t="shared" si="108"/>
        <v>#REF!</v>
      </c>
      <c r="O216">
        <f t="shared" si="109"/>
        <v>1</v>
      </c>
      <c r="P216">
        <f t="shared" si="110"/>
        <v>0</v>
      </c>
      <c r="Q216">
        <f t="shared" si="111"/>
        <v>0</v>
      </c>
      <c r="R216">
        <f t="shared" si="112"/>
        <v>0</v>
      </c>
      <c r="S216">
        <f t="shared" si="113"/>
        <v>0</v>
      </c>
      <c r="T216" t="e">
        <f t="shared" si="114"/>
        <v>#REF!</v>
      </c>
      <c r="U216">
        <f t="shared" si="115"/>
        <v>0</v>
      </c>
      <c r="V216">
        <f t="shared" si="116"/>
        <v>0</v>
      </c>
      <c r="W216">
        <f t="shared" si="117"/>
        <v>0</v>
      </c>
      <c r="X216">
        <f t="shared" si="118"/>
        <v>0</v>
      </c>
      <c r="Y216">
        <f t="shared" si="119"/>
        <v>0</v>
      </c>
      <c r="Z216" t="e">
        <f t="shared" si="120"/>
        <v>#REF!</v>
      </c>
      <c r="AA216">
        <f t="shared" si="121"/>
        <v>0</v>
      </c>
      <c r="AB216">
        <f t="shared" si="122"/>
        <v>0</v>
      </c>
      <c r="AC216">
        <f t="shared" si="123"/>
        <v>0</v>
      </c>
      <c r="AD216">
        <f t="shared" si="124"/>
        <v>0</v>
      </c>
      <c r="AE216">
        <f t="shared" si="125"/>
        <v>0</v>
      </c>
      <c r="AF216" t="e">
        <f t="shared" si="126"/>
        <v>#REF!</v>
      </c>
      <c r="AG216">
        <f t="shared" si="127"/>
        <v>0</v>
      </c>
      <c r="AH216">
        <f t="shared" si="128"/>
        <v>0</v>
      </c>
      <c r="AI216">
        <f t="shared" si="129"/>
        <v>0</v>
      </c>
      <c r="AJ216">
        <f t="shared" si="130"/>
        <v>0</v>
      </c>
      <c r="AK216">
        <f t="shared" si="131"/>
        <v>0</v>
      </c>
      <c r="AL216" t="e">
        <f t="shared" si="132"/>
        <v>#REF!</v>
      </c>
      <c r="AM216">
        <f t="shared" si="133"/>
        <v>0</v>
      </c>
      <c r="AN216">
        <f t="shared" si="134"/>
        <v>0</v>
      </c>
      <c r="AO216">
        <f t="shared" si="135"/>
        <v>0</v>
      </c>
      <c r="AP216">
        <f t="shared" si="136"/>
        <v>0</v>
      </c>
      <c r="AQ216">
        <f t="shared" si="137"/>
        <v>0</v>
      </c>
      <c r="AR216" t="e">
        <f t="shared" si="138"/>
        <v>#REF!</v>
      </c>
    </row>
    <row r="217" spans="1:44" x14ac:dyDescent="0.2">
      <c r="A217">
        <f>+COBERTURA!A221</f>
        <v>213</v>
      </c>
      <c r="B217">
        <f>+COBERTURA!B221</f>
        <v>2</v>
      </c>
      <c r="C217">
        <f>+COBERTURA!C221</f>
        <v>1</v>
      </c>
      <c r="D217">
        <f t="shared" si="139"/>
        <v>0</v>
      </c>
      <c r="E217">
        <f>+COBERTURA!D221</f>
        <v>0</v>
      </c>
      <c r="F217">
        <f t="shared" si="140"/>
        <v>0</v>
      </c>
      <c r="G217">
        <f>+COBERTURA!E221</f>
        <v>0</v>
      </c>
      <c r="H217">
        <f t="shared" si="141"/>
        <v>0</v>
      </c>
      <c r="I217">
        <f>+COBERTURA!F221</f>
        <v>0</v>
      </c>
      <c r="J217">
        <f t="shared" si="142"/>
        <v>0</v>
      </c>
      <c r="K217">
        <f>+COBERTURA!G221</f>
        <v>0</v>
      </c>
      <c r="L217">
        <f t="shared" si="143"/>
        <v>0</v>
      </c>
      <c r="M217" t="e">
        <f>+COBERTURA!H221</f>
        <v>#REF!</v>
      </c>
      <c r="N217" t="e">
        <f t="shared" si="108"/>
        <v>#REF!</v>
      </c>
      <c r="O217">
        <f t="shared" si="109"/>
        <v>1</v>
      </c>
      <c r="P217">
        <f t="shared" si="110"/>
        <v>0</v>
      </c>
      <c r="Q217">
        <f t="shared" si="111"/>
        <v>0</v>
      </c>
      <c r="R217">
        <f t="shared" si="112"/>
        <v>0</v>
      </c>
      <c r="S217">
        <f t="shared" si="113"/>
        <v>0</v>
      </c>
      <c r="T217" t="e">
        <f t="shared" si="114"/>
        <v>#REF!</v>
      </c>
      <c r="U217">
        <f t="shared" si="115"/>
        <v>0</v>
      </c>
      <c r="V217">
        <f t="shared" si="116"/>
        <v>0</v>
      </c>
      <c r="W217">
        <f t="shared" si="117"/>
        <v>0</v>
      </c>
      <c r="X217">
        <f t="shared" si="118"/>
        <v>0</v>
      </c>
      <c r="Y217">
        <f t="shared" si="119"/>
        <v>0</v>
      </c>
      <c r="Z217" t="e">
        <f t="shared" si="120"/>
        <v>#REF!</v>
      </c>
      <c r="AA217">
        <f t="shared" si="121"/>
        <v>0</v>
      </c>
      <c r="AB217">
        <f t="shared" si="122"/>
        <v>0</v>
      </c>
      <c r="AC217">
        <f t="shared" si="123"/>
        <v>0</v>
      </c>
      <c r="AD217">
        <f t="shared" si="124"/>
        <v>0</v>
      </c>
      <c r="AE217">
        <f t="shared" si="125"/>
        <v>0</v>
      </c>
      <c r="AF217" t="e">
        <f t="shared" si="126"/>
        <v>#REF!</v>
      </c>
      <c r="AG217">
        <f t="shared" si="127"/>
        <v>0</v>
      </c>
      <c r="AH217">
        <f t="shared" si="128"/>
        <v>0</v>
      </c>
      <c r="AI217">
        <f t="shared" si="129"/>
        <v>0</v>
      </c>
      <c r="AJ217">
        <f t="shared" si="130"/>
        <v>0</v>
      </c>
      <c r="AK217">
        <f t="shared" si="131"/>
        <v>0</v>
      </c>
      <c r="AL217" t="e">
        <f t="shared" si="132"/>
        <v>#REF!</v>
      </c>
      <c r="AM217">
        <f t="shared" si="133"/>
        <v>0</v>
      </c>
      <c r="AN217">
        <f t="shared" si="134"/>
        <v>0</v>
      </c>
      <c r="AO217">
        <f t="shared" si="135"/>
        <v>0</v>
      </c>
      <c r="AP217">
        <f t="shared" si="136"/>
        <v>0</v>
      </c>
      <c r="AQ217">
        <f t="shared" si="137"/>
        <v>0</v>
      </c>
      <c r="AR217" t="e">
        <f t="shared" si="138"/>
        <v>#REF!</v>
      </c>
    </row>
    <row r="218" spans="1:44" x14ac:dyDescent="0.2">
      <c r="A218">
        <f>+COBERTURA!A222</f>
        <v>214</v>
      </c>
      <c r="B218">
        <f>+COBERTURA!B222</f>
        <v>2</v>
      </c>
      <c r="C218">
        <f>+COBERTURA!C222</f>
        <v>1</v>
      </c>
      <c r="D218">
        <f t="shared" si="139"/>
        <v>0</v>
      </c>
      <c r="E218">
        <f>+COBERTURA!D222</f>
        <v>0</v>
      </c>
      <c r="F218">
        <f t="shared" si="140"/>
        <v>0</v>
      </c>
      <c r="G218">
        <f>+COBERTURA!E222</f>
        <v>0</v>
      </c>
      <c r="H218">
        <f t="shared" si="141"/>
        <v>0</v>
      </c>
      <c r="I218">
        <f>+COBERTURA!F222</f>
        <v>0</v>
      </c>
      <c r="J218">
        <f t="shared" si="142"/>
        <v>0</v>
      </c>
      <c r="K218">
        <f>+COBERTURA!G222</f>
        <v>0</v>
      </c>
      <c r="L218">
        <f t="shared" si="143"/>
        <v>0</v>
      </c>
      <c r="M218" t="e">
        <f>+COBERTURA!H222</f>
        <v>#REF!</v>
      </c>
      <c r="N218" t="e">
        <f t="shared" si="108"/>
        <v>#REF!</v>
      </c>
      <c r="O218">
        <f t="shared" si="109"/>
        <v>1</v>
      </c>
      <c r="P218">
        <f t="shared" si="110"/>
        <v>0</v>
      </c>
      <c r="Q218">
        <f t="shared" si="111"/>
        <v>0</v>
      </c>
      <c r="R218">
        <f t="shared" si="112"/>
        <v>0</v>
      </c>
      <c r="S218">
        <f t="shared" si="113"/>
        <v>0</v>
      </c>
      <c r="T218" t="e">
        <f t="shared" si="114"/>
        <v>#REF!</v>
      </c>
      <c r="U218">
        <f t="shared" si="115"/>
        <v>0</v>
      </c>
      <c r="V218">
        <f t="shared" si="116"/>
        <v>0</v>
      </c>
      <c r="W218">
        <f t="shared" si="117"/>
        <v>0</v>
      </c>
      <c r="X218">
        <f t="shared" si="118"/>
        <v>0</v>
      </c>
      <c r="Y218">
        <f t="shared" si="119"/>
        <v>0</v>
      </c>
      <c r="Z218" t="e">
        <f t="shared" si="120"/>
        <v>#REF!</v>
      </c>
      <c r="AA218">
        <f t="shared" si="121"/>
        <v>0</v>
      </c>
      <c r="AB218">
        <f t="shared" si="122"/>
        <v>0</v>
      </c>
      <c r="AC218">
        <f t="shared" si="123"/>
        <v>0</v>
      </c>
      <c r="AD218">
        <f t="shared" si="124"/>
        <v>0</v>
      </c>
      <c r="AE218">
        <f t="shared" si="125"/>
        <v>0</v>
      </c>
      <c r="AF218" t="e">
        <f t="shared" si="126"/>
        <v>#REF!</v>
      </c>
      <c r="AG218">
        <f t="shared" si="127"/>
        <v>0</v>
      </c>
      <c r="AH218">
        <f t="shared" si="128"/>
        <v>0</v>
      </c>
      <c r="AI218">
        <f t="shared" si="129"/>
        <v>0</v>
      </c>
      <c r="AJ218">
        <f t="shared" si="130"/>
        <v>0</v>
      </c>
      <c r="AK218">
        <f t="shared" si="131"/>
        <v>0</v>
      </c>
      <c r="AL218" t="e">
        <f t="shared" si="132"/>
        <v>#REF!</v>
      </c>
      <c r="AM218">
        <f t="shared" si="133"/>
        <v>0</v>
      </c>
      <c r="AN218">
        <f t="shared" si="134"/>
        <v>0</v>
      </c>
      <c r="AO218">
        <f t="shared" si="135"/>
        <v>0</v>
      </c>
      <c r="AP218">
        <f t="shared" si="136"/>
        <v>0</v>
      </c>
      <c r="AQ218">
        <f t="shared" si="137"/>
        <v>0</v>
      </c>
      <c r="AR218" t="e">
        <f t="shared" si="138"/>
        <v>#REF!</v>
      </c>
    </row>
    <row r="219" spans="1:44" x14ac:dyDescent="0.2">
      <c r="A219">
        <f>+COBERTURA!A223</f>
        <v>215</v>
      </c>
      <c r="B219">
        <f>+COBERTURA!B223</f>
        <v>2</v>
      </c>
      <c r="C219">
        <f>+COBERTURA!C223</f>
        <v>1</v>
      </c>
      <c r="D219">
        <f t="shared" si="139"/>
        <v>0</v>
      </c>
      <c r="E219">
        <f>+COBERTURA!D223</f>
        <v>0</v>
      </c>
      <c r="F219">
        <f t="shared" si="140"/>
        <v>0</v>
      </c>
      <c r="G219">
        <f>+COBERTURA!E223</f>
        <v>0</v>
      </c>
      <c r="H219">
        <f t="shared" si="141"/>
        <v>0</v>
      </c>
      <c r="I219">
        <f>+COBERTURA!F223</f>
        <v>0</v>
      </c>
      <c r="J219">
        <f t="shared" si="142"/>
        <v>0</v>
      </c>
      <c r="K219">
        <f>+COBERTURA!G223</f>
        <v>0</v>
      </c>
      <c r="L219">
        <f t="shared" si="143"/>
        <v>0</v>
      </c>
      <c r="M219" t="e">
        <f>+COBERTURA!H223</f>
        <v>#REF!</v>
      </c>
      <c r="N219" t="e">
        <f t="shared" si="108"/>
        <v>#REF!</v>
      </c>
      <c r="O219">
        <f t="shared" si="109"/>
        <v>1</v>
      </c>
      <c r="P219">
        <f t="shared" si="110"/>
        <v>0</v>
      </c>
      <c r="Q219">
        <f t="shared" si="111"/>
        <v>0</v>
      </c>
      <c r="R219">
        <f t="shared" si="112"/>
        <v>0</v>
      </c>
      <c r="S219">
        <f t="shared" si="113"/>
        <v>0</v>
      </c>
      <c r="T219" t="e">
        <f t="shared" si="114"/>
        <v>#REF!</v>
      </c>
      <c r="U219">
        <f t="shared" si="115"/>
        <v>0</v>
      </c>
      <c r="V219">
        <f t="shared" si="116"/>
        <v>0</v>
      </c>
      <c r="W219">
        <f t="shared" si="117"/>
        <v>0</v>
      </c>
      <c r="X219">
        <f t="shared" si="118"/>
        <v>0</v>
      </c>
      <c r="Y219">
        <f t="shared" si="119"/>
        <v>0</v>
      </c>
      <c r="Z219" t="e">
        <f t="shared" si="120"/>
        <v>#REF!</v>
      </c>
      <c r="AA219">
        <f t="shared" si="121"/>
        <v>0</v>
      </c>
      <c r="AB219">
        <f t="shared" si="122"/>
        <v>0</v>
      </c>
      <c r="AC219">
        <f t="shared" si="123"/>
        <v>0</v>
      </c>
      <c r="AD219">
        <f t="shared" si="124"/>
        <v>0</v>
      </c>
      <c r="AE219">
        <f t="shared" si="125"/>
        <v>0</v>
      </c>
      <c r="AF219" t="e">
        <f t="shared" si="126"/>
        <v>#REF!</v>
      </c>
      <c r="AG219">
        <f t="shared" si="127"/>
        <v>0</v>
      </c>
      <c r="AH219">
        <f t="shared" si="128"/>
        <v>0</v>
      </c>
      <c r="AI219">
        <f t="shared" si="129"/>
        <v>0</v>
      </c>
      <c r="AJ219">
        <f t="shared" si="130"/>
        <v>0</v>
      </c>
      <c r="AK219">
        <f t="shared" si="131"/>
        <v>0</v>
      </c>
      <c r="AL219" t="e">
        <f t="shared" si="132"/>
        <v>#REF!</v>
      </c>
      <c r="AM219">
        <f t="shared" si="133"/>
        <v>0</v>
      </c>
      <c r="AN219">
        <f t="shared" si="134"/>
        <v>0</v>
      </c>
      <c r="AO219">
        <f t="shared" si="135"/>
        <v>0</v>
      </c>
      <c r="AP219">
        <f t="shared" si="136"/>
        <v>0</v>
      </c>
      <c r="AQ219">
        <f t="shared" si="137"/>
        <v>0</v>
      </c>
      <c r="AR219" t="e">
        <f t="shared" si="138"/>
        <v>#REF!</v>
      </c>
    </row>
    <row r="220" spans="1:44" x14ac:dyDescent="0.2">
      <c r="A220">
        <f>+COBERTURA!A224</f>
        <v>216</v>
      </c>
      <c r="B220">
        <f>+COBERTURA!B224</f>
        <v>2</v>
      </c>
      <c r="C220">
        <f>+COBERTURA!C224</f>
        <v>1</v>
      </c>
      <c r="D220">
        <f t="shared" si="139"/>
        <v>0</v>
      </c>
      <c r="E220">
        <f>+COBERTURA!D224</f>
        <v>0</v>
      </c>
      <c r="F220">
        <f t="shared" si="140"/>
        <v>0</v>
      </c>
      <c r="G220">
        <f>+COBERTURA!E224</f>
        <v>0</v>
      </c>
      <c r="H220">
        <f t="shared" si="141"/>
        <v>0</v>
      </c>
      <c r="I220">
        <f>+COBERTURA!F224</f>
        <v>0</v>
      </c>
      <c r="J220">
        <f t="shared" si="142"/>
        <v>0</v>
      </c>
      <c r="K220">
        <f>+COBERTURA!G224</f>
        <v>0</v>
      </c>
      <c r="L220">
        <f t="shared" si="143"/>
        <v>0</v>
      </c>
      <c r="M220" t="e">
        <f>+COBERTURA!H224</f>
        <v>#REF!</v>
      </c>
      <c r="N220" t="e">
        <f t="shared" si="108"/>
        <v>#REF!</v>
      </c>
      <c r="O220">
        <f t="shared" si="109"/>
        <v>1</v>
      </c>
      <c r="P220">
        <f t="shared" si="110"/>
        <v>0</v>
      </c>
      <c r="Q220">
        <f t="shared" si="111"/>
        <v>0</v>
      </c>
      <c r="R220">
        <f t="shared" si="112"/>
        <v>0</v>
      </c>
      <c r="S220">
        <f t="shared" si="113"/>
        <v>0</v>
      </c>
      <c r="T220" t="e">
        <f t="shared" si="114"/>
        <v>#REF!</v>
      </c>
      <c r="U220">
        <f t="shared" si="115"/>
        <v>0</v>
      </c>
      <c r="V220">
        <f t="shared" si="116"/>
        <v>0</v>
      </c>
      <c r="W220">
        <f t="shared" si="117"/>
        <v>0</v>
      </c>
      <c r="X220">
        <f t="shared" si="118"/>
        <v>0</v>
      </c>
      <c r="Y220">
        <f t="shared" si="119"/>
        <v>0</v>
      </c>
      <c r="Z220" t="e">
        <f t="shared" si="120"/>
        <v>#REF!</v>
      </c>
      <c r="AA220">
        <f t="shared" si="121"/>
        <v>0</v>
      </c>
      <c r="AB220">
        <f t="shared" si="122"/>
        <v>0</v>
      </c>
      <c r="AC220">
        <f t="shared" si="123"/>
        <v>0</v>
      </c>
      <c r="AD220">
        <f t="shared" si="124"/>
        <v>0</v>
      </c>
      <c r="AE220">
        <f t="shared" si="125"/>
        <v>0</v>
      </c>
      <c r="AF220" t="e">
        <f t="shared" si="126"/>
        <v>#REF!</v>
      </c>
      <c r="AG220">
        <f t="shared" si="127"/>
        <v>0</v>
      </c>
      <c r="AH220">
        <f t="shared" si="128"/>
        <v>0</v>
      </c>
      <c r="AI220">
        <f t="shared" si="129"/>
        <v>0</v>
      </c>
      <c r="AJ220">
        <f t="shared" si="130"/>
        <v>0</v>
      </c>
      <c r="AK220">
        <f t="shared" si="131"/>
        <v>0</v>
      </c>
      <c r="AL220" t="e">
        <f t="shared" si="132"/>
        <v>#REF!</v>
      </c>
      <c r="AM220">
        <f t="shared" si="133"/>
        <v>0</v>
      </c>
      <c r="AN220">
        <f t="shared" si="134"/>
        <v>0</v>
      </c>
      <c r="AO220">
        <f t="shared" si="135"/>
        <v>0</v>
      </c>
      <c r="AP220">
        <f t="shared" si="136"/>
        <v>0</v>
      </c>
      <c r="AQ220">
        <f t="shared" si="137"/>
        <v>0</v>
      </c>
      <c r="AR220" t="e">
        <f t="shared" si="138"/>
        <v>#REF!</v>
      </c>
    </row>
    <row r="221" spans="1:44" x14ac:dyDescent="0.2">
      <c r="A221">
        <f>+COBERTURA!A225</f>
        <v>217</v>
      </c>
      <c r="B221">
        <f>+COBERTURA!B225</f>
        <v>2</v>
      </c>
      <c r="C221">
        <f>+COBERTURA!C225</f>
        <v>1</v>
      </c>
      <c r="D221">
        <f t="shared" si="139"/>
        <v>0</v>
      </c>
      <c r="E221">
        <f>+COBERTURA!D225</f>
        <v>0</v>
      </c>
      <c r="F221">
        <f t="shared" si="140"/>
        <v>0</v>
      </c>
      <c r="G221">
        <f>+COBERTURA!E225</f>
        <v>0</v>
      </c>
      <c r="H221">
        <f t="shared" si="141"/>
        <v>0</v>
      </c>
      <c r="I221">
        <f>+COBERTURA!F225</f>
        <v>0</v>
      </c>
      <c r="J221">
        <f t="shared" si="142"/>
        <v>0</v>
      </c>
      <c r="K221">
        <f>+COBERTURA!G225</f>
        <v>0</v>
      </c>
      <c r="L221">
        <f t="shared" si="143"/>
        <v>0</v>
      </c>
      <c r="M221" t="e">
        <f>+COBERTURA!H225</f>
        <v>#REF!</v>
      </c>
      <c r="N221" t="e">
        <f t="shared" si="108"/>
        <v>#REF!</v>
      </c>
      <c r="O221">
        <f t="shared" si="109"/>
        <v>1</v>
      </c>
      <c r="P221">
        <f t="shared" si="110"/>
        <v>0</v>
      </c>
      <c r="Q221">
        <f t="shared" si="111"/>
        <v>0</v>
      </c>
      <c r="R221">
        <f t="shared" si="112"/>
        <v>0</v>
      </c>
      <c r="S221">
        <f t="shared" si="113"/>
        <v>0</v>
      </c>
      <c r="T221" t="e">
        <f t="shared" si="114"/>
        <v>#REF!</v>
      </c>
      <c r="U221">
        <f t="shared" si="115"/>
        <v>0</v>
      </c>
      <c r="V221">
        <f t="shared" si="116"/>
        <v>0</v>
      </c>
      <c r="W221">
        <f t="shared" si="117"/>
        <v>0</v>
      </c>
      <c r="X221">
        <f t="shared" si="118"/>
        <v>0</v>
      </c>
      <c r="Y221">
        <f t="shared" si="119"/>
        <v>0</v>
      </c>
      <c r="Z221" t="e">
        <f t="shared" si="120"/>
        <v>#REF!</v>
      </c>
      <c r="AA221">
        <f t="shared" si="121"/>
        <v>0</v>
      </c>
      <c r="AB221">
        <f t="shared" si="122"/>
        <v>0</v>
      </c>
      <c r="AC221">
        <f t="shared" si="123"/>
        <v>0</v>
      </c>
      <c r="AD221">
        <f t="shared" si="124"/>
        <v>0</v>
      </c>
      <c r="AE221">
        <f t="shared" si="125"/>
        <v>0</v>
      </c>
      <c r="AF221" t="e">
        <f t="shared" si="126"/>
        <v>#REF!</v>
      </c>
      <c r="AG221">
        <f t="shared" si="127"/>
        <v>0</v>
      </c>
      <c r="AH221">
        <f t="shared" si="128"/>
        <v>0</v>
      </c>
      <c r="AI221">
        <f t="shared" si="129"/>
        <v>0</v>
      </c>
      <c r="AJ221">
        <f t="shared" si="130"/>
        <v>0</v>
      </c>
      <c r="AK221">
        <f t="shared" si="131"/>
        <v>0</v>
      </c>
      <c r="AL221" t="e">
        <f t="shared" si="132"/>
        <v>#REF!</v>
      </c>
      <c r="AM221">
        <f t="shared" si="133"/>
        <v>0</v>
      </c>
      <c r="AN221">
        <f t="shared" si="134"/>
        <v>0</v>
      </c>
      <c r="AO221">
        <f t="shared" si="135"/>
        <v>0</v>
      </c>
      <c r="AP221">
        <f t="shared" si="136"/>
        <v>0</v>
      </c>
      <c r="AQ221">
        <f t="shared" si="137"/>
        <v>0</v>
      </c>
      <c r="AR221" t="e">
        <f t="shared" si="138"/>
        <v>#REF!</v>
      </c>
    </row>
    <row r="222" spans="1:44" x14ac:dyDescent="0.2">
      <c r="A222">
        <f>+COBERTURA!A226</f>
        <v>218</v>
      </c>
      <c r="B222">
        <f>+COBERTURA!B226</f>
        <v>3</v>
      </c>
      <c r="C222">
        <f>+COBERTURA!C226</f>
        <v>0</v>
      </c>
      <c r="D222">
        <f t="shared" si="139"/>
        <v>0</v>
      </c>
      <c r="E222">
        <f>+COBERTURA!D226</f>
        <v>1</v>
      </c>
      <c r="F222">
        <f t="shared" si="140"/>
        <v>0</v>
      </c>
      <c r="G222">
        <f>+COBERTURA!E226</f>
        <v>0</v>
      </c>
      <c r="H222">
        <f t="shared" si="141"/>
        <v>0</v>
      </c>
      <c r="I222">
        <f>+COBERTURA!F226</f>
        <v>0</v>
      </c>
      <c r="J222">
        <f t="shared" si="142"/>
        <v>0</v>
      </c>
      <c r="K222">
        <f>+COBERTURA!G226</f>
        <v>0</v>
      </c>
      <c r="L222">
        <f t="shared" si="143"/>
        <v>0</v>
      </c>
      <c r="M222" t="e">
        <f>+COBERTURA!H226</f>
        <v>#REF!</v>
      </c>
      <c r="N222" t="e">
        <f t="shared" si="108"/>
        <v>#REF!</v>
      </c>
      <c r="O222">
        <f t="shared" si="109"/>
        <v>0</v>
      </c>
      <c r="P222">
        <f t="shared" si="110"/>
        <v>0</v>
      </c>
      <c r="Q222">
        <f t="shared" si="111"/>
        <v>0</v>
      </c>
      <c r="R222">
        <f t="shared" si="112"/>
        <v>0</v>
      </c>
      <c r="S222">
        <f t="shared" si="113"/>
        <v>0</v>
      </c>
      <c r="T222" t="e">
        <f t="shared" si="114"/>
        <v>#REF!</v>
      </c>
      <c r="U222">
        <f t="shared" si="115"/>
        <v>0</v>
      </c>
      <c r="V222">
        <f t="shared" si="116"/>
        <v>1</v>
      </c>
      <c r="W222">
        <f t="shared" si="117"/>
        <v>0</v>
      </c>
      <c r="X222">
        <f t="shared" si="118"/>
        <v>0</v>
      </c>
      <c r="Y222">
        <f t="shared" si="119"/>
        <v>0</v>
      </c>
      <c r="Z222" t="e">
        <f t="shared" si="120"/>
        <v>#REF!</v>
      </c>
      <c r="AA222">
        <f t="shared" si="121"/>
        <v>0</v>
      </c>
      <c r="AB222">
        <f t="shared" si="122"/>
        <v>0</v>
      </c>
      <c r="AC222">
        <f t="shared" si="123"/>
        <v>0</v>
      </c>
      <c r="AD222">
        <f t="shared" si="124"/>
        <v>0</v>
      </c>
      <c r="AE222">
        <f t="shared" si="125"/>
        <v>0</v>
      </c>
      <c r="AF222" t="e">
        <f t="shared" si="126"/>
        <v>#REF!</v>
      </c>
      <c r="AG222">
        <f t="shared" si="127"/>
        <v>0</v>
      </c>
      <c r="AH222">
        <f t="shared" si="128"/>
        <v>0</v>
      </c>
      <c r="AI222">
        <f t="shared" si="129"/>
        <v>0</v>
      </c>
      <c r="AJ222">
        <f t="shared" si="130"/>
        <v>0</v>
      </c>
      <c r="AK222">
        <f t="shared" si="131"/>
        <v>0</v>
      </c>
      <c r="AL222" t="e">
        <f t="shared" si="132"/>
        <v>#REF!</v>
      </c>
      <c r="AM222">
        <f t="shared" si="133"/>
        <v>0</v>
      </c>
      <c r="AN222">
        <f t="shared" si="134"/>
        <v>0</v>
      </c>
      <c r="AO222">
        <f t="shared" si="135"/>
        <v>0</v>
      </c>
      <c r="AP222">
        <f t="shared" si="136"/>
        <v>0</v>
      </c>
      <c r="AQ222">
        <f t="shared" si="137"/>
        <v>0</v>
      </c>
      <c r="AR222" t="e">
        <f t="shared" si="138"/>
        <v>#REF!</v>
      </c>
    </row>
    <row r="223" spans="1:44" x14ac:dyDescent="0.2">
      <c r="A223">
        <f>+COBERTURA!A227</f>
        <v>219</v>
      </c>
      <c r="B223">
        <f>+COBERTURA!B227</f>
        <v>3</v>
      </c>
      <c r="C223">
        <f>+COBERTURA!C227</f>
        <v>0</v>
      </c>
      <c r="D223">
        <f t="shared" si="139"/>
        <v>0</v>
      </c>
      <c r="E223">
        <f>+COBERTURA!D227</f>
        <v>1</v>
      </c>
      <c r="F223">
        <f t="shared" si="140"/>
        <v>0</v>
      </c>
      <c r="G223">
        <f>+COBERTURA!E227</f>
        <v>0</v>
      </c>
      <c r="H223">
        <f t="shared" si="141"/>
        <v>0</v>
      </c>
      <c r="I223">
        <f>+COBERTURA!F227</f>
        <v>0</v>
      </c>
      <c r="J223">
        <f t="shared" si="142"/>
        <v>0</v>
      </c>
      <c r="K223">
        <f>+COBERTURA!G227</f>
        <v>0</v>
      </c>
      <c r="L223">
        <f t="shared" si="143"/>
        <v>0</v>
      </c>
      <c r="M223" t="e">
        <f>+COBERTURA!H227</f>
        <v>#REF!</v>
      </c>
      <c r="N223" t="e">
        <f t="shared" si="108"/>
        <v>#REF!</v>
      </c>
      <c r="O223">
        <f t="shared" si="109"/>
        <v>0</v>
      </c>
      <c r="P223">
        <f t="shared" si="110"/>
        <v>0</v>
      </c>
      <c r="Q223">
        <f t="shared" si="111"/>
        <v>0</v>
      </c>
      <c r="R223">
        <f t="shared" si="112"/>
        <v>0</v>
      </c>
      <c r="S223">
        <f t="shared" si="113"/>
        <v>0</v>
      </c>
      <c r="T223" t="e">
        <f t="shared" si="114"/>
        <v>#REF!</v>
      </c>
      <c r="U223">
        <f t="shared" si="115"/>
        <v>0</v>
      </c>
      <c r="V223">
        <f t="shared" si="116"/>
        <v>1</v>
      </c>
      <c r="W223">
        <f t="shared" si="117"/>
        <v>0</v>
      </c>
      <c r="X223">
        <f t="shared" si="118"/>
        <v>0</v>
      </c>
      <c r="Y223">
        <f t="shared" si="119"/>
        <v>0</v>
      </c>
      <c r="Z223" t="e">
        <f t="shared" si="120"/>
        <v>#REF!</v>
      </c>
      <c r="AA223">
        <f t="shared" si="121"/>
        <v>0</v>
      </c>
      <c r="AB223">
        <f t="shared" si="122"/>
        <v>0</v>
      </c>
      <c r="AC223">
        <f t="shared" si="123"/>
        <v>0</v>
      </c>
      <c r="AD223">
        <f t="shared" si="124"/>
        <v>0</v>
      </c>
      <c r="AE223">
        <f t="shared" si="125"/>
        <v>0</v>
      </c>
      <c r="AF223" t="e">
        <f t="shared" si="126"/>
        <v>#REF!</v>
      </c>
      <c r="AG223">
        <f t="shared" si="127"/>
        <v>0</v>
      </c>
      <c r="AH223">
        <f t="shared" si="128"/>
        <v>0</v>
      </c>
      <c r="AI223">
        <f t="shared" si="129"/>
        <v>0</v>
      </c>
      <c r="AJ223">
        <f t="shared" si="130"/>
        <v>0</v>
      </c>
      <c r="AK223">
        <f t="shared" si="131"/>
        <v>0</v>
      </c>
      <c r="AL223" t="e">
        <f t="shared" si="132"/>
        <v>#REF!</v>
      </c>
      <c r="AM223">
        <f t="shared" si="133"/>
        <v>0</v>
      </c>
      <c r="AN223">
        <f t="shared" si="134"/>
        <v>0</v>
      </c>
      <c r="AO223">
        <f t="shared" si="135"/>
        <v>0</v>
      </c>
      <c r="AP223">
        <f t="shared" si="136"/>
        <v>0</v>
      </c>
      <c r="AQ223">
        <f t="shared" si="137"/>
        <v>0</v>
      </c>
      <c r="AR223" t="e">
        <f t="shared" si="138"/>
        <v>#REF!</v>
      </c>
    </row>
    <row r="224" spans="1:44" x14ac:dyDescent="0.2">
      <c r="A224">
        <f>+COBERTURA!A228</f>
        <v>220</v>
      </c>
      <c r="B224">
        <f>+COBERTURA!B228</f>
        <v>3</v>
      </c>
      <c r="C224">
        <f>+COBERTURA!C228</f>
        <v>0</v>
      </c>
      <c r="D224">
        <f t="shared" si="139"/>
        <v>0</v>
      </c>
      <c r="E224">
        <f>+COBERTURA!D228</f>
        <v>1</v>
      </c>
      <c r="F224">
        <f t="shared" si="140"/>
        <v>0</v>
      </c>
      <c r="G224">
        <f>+COBERTURA!E228</f>
        <v>0</v>
      </c>
      <c r="H224">
        <f t="shared" si="141"/>
        <v>0</v>
      </c>
      <c r="I224">
        <f>+COBERTURA!F228</f>
        <v>0</v>
      </c>
      <c r="J224">
        <f t="shared" si="142"/>
        <v>0</v>
      </c>
      <c r="K224">
        <f>+COBERTURA!G228</f>
        <v>0</v>
      </c>
      <c r="L224">
        <f t="shared" si="143"/>
        <v>0</v>
      </c>
      <c r="M224" t="e">
        <f>+COBERTURA!H228</f>
        <v>#REF!</v>
      </c>
      <c r="N224" t="e">
        <f t="shared" si="108"/>
        <v>#REF!</v>
      </c>
      <c r="O224">
        <f t="shared" si="109"/>
        <v>0</v>
      </c>
      <c r="P224">
        <f t="shared" si="110"/>
        <v>0</v>
      </c>
      <c r="Q224">
        <f t="shared" si="111"/>
        <v>0</v>
      </c>
      <c r="R224">
        <f t="shared" si="112"/>
        <v>0</v>
      </c>
      <c r="S224">
        <f t="shared" si="113"/>
        <v>0</v>
      </c>
      <c r="T224" t="e">
        <f t="shared" si="114"/>
        <v>#REF!</v>
      </c>
      <c r="U224">
        <f t="shared" si="115"/>
        <v>0</v>
      </c>
      <c r="V224">
        <f t="shared" si="116"/>
        <v>1</v>
      </c>
      <c r="W224">
        <f t="shared" si="117"/>
        <v>0</v>
      </c>
      <c r="X224">
        <f t="shared" si="118"/>
        <v>0</v>
      </c>
      <c r="Y224">
        <f t="shared" si="119"/>
        <v>0</v>
      </c>
      <c r="Z224" t="e">
        <f t="shared" si="120"/>
        <v>#REF!</v>
      </c>
      <c r="AA224">
        <f t="shared" si="121"/>
        <v>0</v>
      </c>
      <c r="AB224">
        <f t="shared" si="122"/>
        <v>0</v>
      </c>
      <c r="AC224">
        <f t="shared" si="123"/>
        <v>0</v>
      </c>
      <c r="AD224">
        <f t="shared" si="124"/>
        <v>0</v>
      </c>
      <c r="AE224">
        <f t="shared" si="125"/>
        <v>0</v>
      </c>
      <c r="AF224" t="e">
        <f t="shared" si="126"/>
        <v>#REF!</v>
      </c>
      <c r="AG224">
        <f t="shared" si="127"/>
        <v>0</v>
      </c>
      <c r="AH224">
        <f t="shared" si="128"/>
        <v>0</v>
      </c>
      <c r="AI224">
        <f t="shared" si="129"/>
        <v>0</v>
      </c>
      <c r="AJ224">
        <f t="shared" si="130"/>
        <v>0</v>
      </c>
      <c r="AK224">
        <f t="shared" si="131"/>
        <v>0</v>
      </c>
      <c r="AL224" t="e">
        <f t="shared" si="132"/>
        <v>#REF!</v>
      </c>
      <c r="AM224">
        <f t="shared" si="133"/>
        <v>0</v>
      </c>
      <c r="AN224">
        <f t="shared" si="134"/>
        <v>0</v>
      </c>
      <c r="AO224">
        <f t="shared" si="135"/>
        <v>0</v>
      </c>
      <c r="AP224">
        <f t="shared" si="136"/>
        <v>0</v>
      </c>
      <c r="AQ224">
        <f t="shared" si="137"/>
        <v>0</v>
      </c>
      <c r="AR224" t="e">
        <f t="shared" si="138"/>
        <v>#REF!</v>
      </c>
    </row>
    <row r="225" spans="1:44" x14ac:dyDescent="0.2">
      <c r="A225">
        <f>+COBERTURA!A229</f>
        <v>221</v>
      </c>
      <c r="B225">
        <f>+COBERTURA!B229</f>
        <v>3</v>
      </c>
      <c r="C225">
        <f>+COBERTURA!C229</f>
        <v>0</v>
      </c>
      <c r="D225">
        <f t="shared" si="139"/>
        <v>0</v>
      </c>
      <c r="E225">
        <f>+COBERTURA!D229</f>
        <v>1</v>
      </c>
      <c r="F225">
        <f t="shared" si="140"/>
        <v>0</v>
      </c>
      <c r="G225">
        <f>+COBERTURA!E229</f>
        <v>0</v>
      </c>
      <c r="H225">
        <f t="shared" si="141"/>
        <v>0</v>
      </c>
      <c r="I225">
        <f>+COBERTURA!F229</f>
        <v>0</v>
      </c>
      <c r="J225">
        <f t="shared" si="142"/>
        <v>0</v>
      </c>
      <c r="K225">
        <f>+COBERTURA!G229</f>
        <v>0</v>
      </c>
      <c r="L225">
        <f t="shared" si="143"/>
        <v>0</v>
      </c>
      <c r="M225" t="e">
        <f>+COBERTURA!H229</f>
        <v>#REF!</v>
      </c>
      <c r="N225" t="e">
        <f t="shared" si="108"/>
        <v>#REF!</v>
      </c>
      <c r="O225">
        <f t="shared" si="109"/>
        <v>0</v>
      </c>
      <c r="P225">
        <f t="shared" si="110"/>
        <v>0</v>
      </c>
      <c r="Q225">
        <f t="shared" si="111"/>
        <v>0</v>
      </c>
      <c r="R225">
        <f t="shared" si="112"/>
        <v>0</v>
      </c>
      <c r="S225">
        <f t="shared" si="113"/>
        <v>0</v>
      </c>
      <c r="T225" t="e">
        <f t="shared" si="114"/>
        <v>#REF!</v>
      </c>
      <c r="U225">
        <f t="shared" si="115"/>
        <v>0</v>
      </c>
      <c r="V225">
        <f t="shared" si="116"/>
        <v>1</v>
      </c>
      <c r="W225">
        <f t="shared" si="117"/>
        <v>0</v>
      </c>
      <c r="X225">
        <f t="shared" si="118"/>
        <v>0</v>
      </c>
      <c r="Y225">
        <f t="shared" si="119"/>
        <v>0</v>
      </c>
      <c r="Z225" t="e">
        <f t="shared" si="120"/>
        <v>#REF!</v>
      </c>
      <c r="AA225">
        <f t="shared" si="121"/>
        <v>0</v>
      </c>
      <c r="AB225">
        <f t="shared" si="122"/>
        <v>0</v>
      </c>
      <c r="AC225">
        <f t="shared" si="123"/>
        <v>0</v>
      </c>
      <c r="AD225">
        <f t="shared" si="124"/>
        <v>0</v>
      </c>
      <c r="AE225">
        <f t="shared" si="125"/>
        <v>0</v>
      </c>
      <c r="AF225" t="e">
        <f t="shared" si="126"/>
        <v>#REF!</v>
      </c>
      <c r="AG225">
        <f t="shared" si="127"/>
        <v>0</v>
      </c>
      <c r="AH225">
        <f t="shared" si="128"/>
        <v>0</v>
      </c>
      <c r="AI225">
        <f t="shared" si="129"/>
        <v>0</v>
      </c>
      <c r="AJ225">
        <f t="shared" si="130"/>
        <v>0</v>
      </c>
      <c r="AK225">
        <f t="shared" si="131"/>
        <v>0</v>
      </c>
      <c r="AL225" t="e">
        <f t="shared" si="132"/>
        <v>#REF!</v>
      </c>
      <c r="AM225">
        <f t="shared" si="133"/>
        <v>0</v>
      </c>
      <c r="AN225">
        <f t="shared" si="134"/>
        <v>0</v>
      </c>
      <c r="AO225">
        <f t="shared" si="135"/>
        <v>0</v>
      </c>
      <c r="AP225">
        <f t="shared" si="136"/>
        <v>0</v>
      </c>
      <c r="AQ225">
        <f t="shared" si="137"/>
        <v>0</v>
      </c>
      <c r="AR225" t="e">
        <f t="shared" si="138"/>
        <v>#REF!</v>
      </c>
    </row>
    <row r="226" spans="1:44" x14ac:dyDescent="0.2">
      <c r="A226">
        <f>+COBERTURA!A230</f>
        <v>222</v>
      </c>
      <c r="B226">
        <f>+COBERTURA!B230</f>
        <v>3</v>
      </c>
      <c r="C226">
        <f>+COBERTURA!C230</f>
        <v>0</v>
      </c>
      <c r="D226">
        <f t="shared" si="139"/>
        <v>0</v>
      </c>
      <c r="E226">
        <f>+COBERTURA!D230</f>
        <v>1</v>
      </c>
      <c r="F226">
        <f t="shared" si="140"/>
        <v>0</v>
      </c>
      <c r="G226">
        <f>+COBERTURA!E230</f>
        <v>0</v>
      </c>
      <c r="H226">
        <f t="shared" si="141"/>
        <v>0</v>
      </c>
      <c r="I226">
        <f>+COBERTURA!F230</f>
        <v>0</v>
      </c>
      <c r="J226">
        <f t="shared" si="142"/>
        <v>0</v>
      </c>
      <c r="K226">
        <f>+COBERTURA!G230</f>
        <v>0</v>
      </c>
      <c r="L226">
        <f t="shared" si="143"/>
        <v>0</v>
      </c>
      <c r="M226" t="e">
        <f>+COBERTURA!H230</f>
        <v>#REF!</v>
      </c>
      <c r="N226" t="e">
        <f t="shared" si="108"/>
        <v>#REF!</v>
      </c>
      <c r="O226">
        <f t="shared" si="109"/>
        <v>0</v>
      </c>
      <c r="P226">
        <f t="shared" si="110"/>
        <v>0</v>
      </c>
      <c r="Q226">
        <f t="shared" si="111"/>
        <v>0</v>
      </c>
      <c r="R226">
        <f t="shared" si="112"/>
        <v>0</v>
      </c>
      <c r="S226">
        <f t="shared" si="113"/>
        <v>0</v>
      </c>
      <c r="T226" t="e">
        <f t="shared" si="114"/>
        <v>#REF!</v>
      </c>
      <c r="U226">
        <f t="shared" si="115"/>
        <v>0</v>
      </c>
      <c r="V226">
        <f t="shared" si="116"/>
        <v>1</v>
      </c>
      <c r="W226">
        <f t="shared" si="117"/>
        <v>0</v>
      </c>
      <c r="X226">
        <f t="shared" si="118"/>
        <v>0</v>
      </c>
      <c r="Y226">
        <f t="shared" si="119"/>
        <v>0</v>
      </c>
      <c r="Z226" t="e">
        <f t="shared" si="120"/>
        <v>#REF!</v>
      </c>
      <c r="AA226">
        <f t="shared" si="121"/>
        <v>0</v>
      </c>
      <c r="AB226">
        <f t="shared" si="122"/>
        <v>0</v>
      </c>
      <c r="AC226">
        <f t="shared" si="123"/>
        <v>0</v>
      </c>
      <c r="AD226">
        <f t="shared" si="124"/>
        <v>0</v>
      </c>
      <c r="AE226">
        <f t="shared" si="125"/>
        <v>0</v>
      </c>
      <c r="AF226" t="e">
        <f t="shared" si="126"/>
        <v>#REF!</v>
      </c>
      <c r="AG226">
        <f t="shared" si="127"/>
        <v>0</v>
      </c>
      <c r="AH226">
        <f t="shared" si="128"/>
        <v>0</v>
      </c>
      <c r="AI226">
        <f t="shared" si="129"/>
        <v>0</v>
      </c>
      <c r="AJ226">
        <f t="shared" si="130"/>
        <v>0</v>
      </c>
      <c r="AK226">
        <f t="shared" si="131"/>
        <v>0</v>
      </c>
      <c r="AL226" t="e">
        <f t="shared" si="132"/>
        <v>#REF!</v>
      </c>
      <c r="AM226">
        <f t="shared" si="133"/>
        <v>0</v>
      </c>
      <c r="AN226">
        <f t="shared" si="134"/>
        <v>0</v>
      </c>
      <c r="AO226">
        <f t="shared" si="135"/>
        <v>0</v>
      </c>
      <c r="AP226">
        <f t="shared" si="136"/>
        <v>0</v>
      </c>
      <c r="AQ226">
        <f t="shared" si="137"/>
        <v>0</v>
      </c>
      <c r="AR226" t="e">
        <f t="shared" si="138"/>
        <v>#REF!</v>
      </c>
    </row>
    <row r="227" spans="1:44" x14ac:dyDescent="0.2">
      <c r="A227">
        <f>+COBERTURA!A231</f>
        <v>223</v>
      </c>
      <c r="B227">
        <f>+COBERTURA!B231</f>
        <v>3</v>
      </c>
      <c r="C227">
        <f>+COBERTURA!C231</f>
        <v>0</v>
      </c>
      <c r="D227">
        <f t="shared" si="139"/>
        <v>0</v>
      </c>
      <c r="E227">
        <f>+COBERTURA!D231</f>
        <v>1</v>
      </c>
      <c r="F227">
        <f t="shared" si="140"/>
        <v>0</v>
      </c>
      <c r="G227">
        <f>+COBERTURA!E231</f>
        <v>0</v>
      </c>
      <c r="H227">
        <f t="shared" si="141"/>
        <v>0</v>
      </c>
      <c r="I227">
        <f>+COBERTURA!F231</f>
        <v>0</v>
      </c>
      <c r="J227">
        <f t="shared" si="142"/>
        <v>0</v>
      </c>
      <c r="K227">
        <f>+COBERTURA!G231</f>
        <v>0</v>
      </c>
      <c r="L227">
        <f t="shared" si="143"/>
        <v>0</v>
      </c>
      <c r="M227" t="e">
        <f>+COBERTURA!H231</f>
        <v>#REF!</v>
      </c>
      <c r="N227" t="e">
        <f t="shared" si="108"/>
        <v>#REF!</v>
      </c>
      <c r="O227">
        <f t="shared" si="109"/>
        <v>0</v>
      </c>
      <c r="P227">
        <f t="shared" si="110"/>
        <v>0</v>
      </c>
      <c r="Q227">
        <f t="shared" si="111"/>
        <v>0</v>
      </c>
      <c r="R227">
        <f t="shared" si="112"/>
        <v>0</v>
      </c>
      <c r="S227">
        <f t="shared" si="113"/>
        <v>0</v>
      </c>
      <c r="T227" t="e">
        <f t="shared" si="114"/>
        <v>#REF!</v>
      </c>
      <c r="U227">
        <f t="shared" si="115"/>
        <v>0</v>
      </c>
      <c r="V227">
        <f t="shared" si="116"/>
        <v>1</v>
      </c>
      <c r="W227">
        <f t="shared" si="117"/>
        <v>0</v>
      </c>
      <c r="X227">
        <f t="shared" si="118"/>
        <v>0</v>
      </c>
      <c r="Y227">
        <f t="shared" si="119"/>
        <v>0</v>
      </c>
      <c r="Z227" t="e">
        <f t="shared" si="120"/>
        <v>#REF!</v>
      </c>
      <c r="AA227">
        <f t="shared" si="121"/>
        <v>0</v>
      </c>
      <c r="AB227">
        <f t="shared" si="122"/>
        <v>0</v>
      </c>
      <c r="AC227">
        <f t="shared" si="123"/>
        <v>0</v>
      </c>
      <c r="AD227">
        <f t="shared" si="124"/>
        <v>0</v>
      </c>
      <c r="AE227">
        <f t="shared" si="125"/>
        <v>0</v>
      </c>
      <c r="AF227" t="e">
        <f t="shared" si="126"/>
        <v>#REF!</v>
      </c>
      <c r="AG227">
        <f t="shared" si="127"/>
        <v>0</v>
      </c>
      <c r="AH227">
        <f t="shared" si="128"/>
        <v>0</v>
      </c>
      <c r="AI227">
        <f t="shared" si="129"/>
        <v>0</v>
      </c>
      <c r="AJ227">
        <f t="shared" si="130"/>
        <v>0</v>
      </c>
      <c r="AK227">
        <f t="shared" si="131"/>
        <v>0</v>
      </c>
      <c r="AL227" t="e">
        <f t="shared" si="132"/>
        <v>#REF!</v>
      </c>
      <c r="AM227">
        <f t="shared" si="133"/>
        <v>0</v>
      </c>
      <c r="AN227">
        <f t="shared" si="134"/>
        <v>0</v>
      </c>
      <c r="AO227">
        <f t="shared" si="135"/>
        <v>0</v>
      </c>
      <c r="AP227">
        <f t="shared" si="136"/>
        <v>0</v>
      </c>
      <c r="AQ227">
        <f t="shared" si="137"/>
        <v>0</v>
      </c>
      <c r="AR227" t="e">
        <f t="shared" si="138"/>
        <v>#REF!</v>
      </c>
    </row>
    <row r="228" spans="1:44" x14ac:dyDescent="0.2">
      <c r="A228">
        <f>+COBERTURA!A232</f>
        <v>224</v>
      </c>
      <c r="B228">
        <f>+COBERTURA!B232</f>
        <v>3</v>
      </c>
      <c r="C228">
        <f>+COBERTURA!C232</f>
        <v>0</v>
      </c>
      <c r="D228">
        <f t="shared" si="139"/>
        <v>0</v>
      </c>
      <c r="E228">
        <f>+COBERTURA!D232</f>
        <v>1</v>
      </c>
      <c r="F228">
        <f t="shared" si="140"/>
        <v>0</v>
      </c>
      <c r="G228">
        <f>+COBERTURA!E232</f>
        <v>0</v>
      </c>
      <c r="H228">
        <f t="shared" si="141"/>
        <v>0</v>
      </c>
      <c r="I228">
        <f>+COBERTURA!F232</f>
        <v>0</v>
      </c>
      <c r="J228">
        <f t="shared" si="142"/>
        <v>0</v>
      </c>
      <c r="K228">
        <f>+COBERTURA!G232</f>
        <v>0</v>
      </c>
      <c r="L228">
        <f t="shared" si="143"/>
        <v>0</v>
      </c>
      <c r="M228" t="e">
        <f>+COBERTURA!H232</f>
        <v>#REF!</v>
      </c>
      <c r="N228" t="e">
        <f t="shared" si="108"/>
        <v>#REF!</v>
      </c>
      <c r="O228">
        <f t="shared" si="109"/>
        <v>0</v>
      </c>
      <c r="P228">
        <f t="shared" si="110"/>
        <v>0</v>
      </c>
      <c r="Q228">
        <f t="shared" si="111"/>
        <v>0</v>
      </c>
      <c r="R228">
        <f t="shared" si="112"/>
        <v>0</v>
      </c>
      <c r="S228">
        <f t="shared" si="113"/>
        <v>0</v>
      </c>
      <c r="T228" t="e">
        <f t="shared" si="114"/>
        <v>#REF!</v>
      </c>
      <c r="U228">
        <f t="shared" si="115"/>
        <v>0</v>
      </c>
      <c r="V228">
        <f t="shared" si="116"/>
        <v>1</v>
      </c>
      <c r="W228">
        <f t="shared" si="117"/>
        <v>0</v>
      </c>
      <c r="X228">
        <f t="shared" si="118"/>
        <v>0</v>
      </c>
      <c r="Y228">
        <f t="shared" si="119"/>
        <v>0</v>
      </c>
      <c r="Z228" t="e">
        <f t="shared" si="120"/>
        <v>#REF!</v>
      </c>
      <c r="AA228">
        <f t="shared" si="121"/>
        <v>0</v>
      </c>
      <c r="AB228">
        <f t="shared" si="122"/>
        <v>0</v>
      </c>
      <c r="AC228">
        <f t="shared" si="123"/>
        <v>0</v>
      </c>
      <c r="AD228">
        <f t="shared" si="124"/>
        <v>0</v>
      </c>
      <c r="AE228">
        <f t="shared" si="125"/>
        <v>0</v>
      </c>
      <c r="AF228" t="e">
        <f t="shared" si="126"/>
        <v>#REF!</v>
      </c>
      <c r="AG228">
        <f t="shared" si="127"/>
        <v>0</v>
      </c>
      <c r="AH228">
        <f t="shared" si="128"/>
        <v>0</v>
      </c>
      <c r="AI228">
        <f t="shared" si="129"/>
        <v>0</v>
      </c>
      <c r="AJ228">
        <f t="shared" si="130"/>
        <v>0</v>
      </c>
      <c r="AK228">
        <f t="shared" si="131"/>
        <v>0</v>
      </c>
      <c r="AL228" t="e">
        <f t="shared" si="132"/>
        <v>#REF!</v>
      </c>
      <c r="AM228">
        <f t="shared" si="133"/>
        <v>0</v>
      </c>
      <c r="AN228">
        <f t="shared" si="134"/>
        <v>0</v>
      </c>
      <c r="AO228">
        <f t="shared" si="135"/>
        <v>0</v>
      </c>
      <c r="AP228">
        <f t="shared" si="136"/>
        <v>0</v>
      </c>
      <c r="AQ228">
        <f t="shared" si="137"/>
        <v>0</v>
      </c>
      <c r="AR228" t="e">
        <f t="shared" si="138"/>
        <v>#REF!</v>
      </c>
    </row>
    <row r="229" spans="1:44" x14ac:dyDescent="0.2">
      <c r="A229">
        <f>+COBERTURA!A233</f>
        <v>225</v>
      </c>
      <c r="B229">
        <f>+COBERTURA!B233</f>
        <v>3</v>
      </c>
      <c r="C229">
        <f>+COBERTURA!C233</f>
        <v>0</v>
      </c>
      <c r="D229">
        <f t="shared" si="139"/>
        <v>0</v>
      </c>
      <c r="E229">
        <f>+COBERTURA!D233</f>
        <v>1</v>
      </c>
      <c r="F229">
        <f t="shared" si="140"/>
        <v>0</v>
      </c>
      <c r="G229">
        <f>+COBERTURA!E233</f>
        <v>0</v>
      </c>
      <c r="H229">
        <f t="shared" si="141"/>
        <v>0</v>
      </c>
      <c r="I229">
        <f>+COBERTURA!F233</f>
        <v>0</v>
      </c>
      <c r="J229">
        <f t="shared" si="142"/>
        <v>0</v>
      </c>
      <c r="K229">
        <f>+COBERTURA!G233</f>
        <v>0</v>
      </c>
      <c r="L229">
        <f t="shared" si="143"/>
        <v>0</v>
      </c>
      <c r="M229" t="e">
        <f>+COBERTURA!H233</f>
        <v>#REF!</v>
      </c>
      <c r="N229" t="e">
        <f t="shared" si="108"/>
        <v>#REF!</v>
      </c>
      <c r="O229">
        <f t="shared" si="109"/>
        <v>0</v>
      </c>
      <c r="P229">
        <f t="shared" si="110"/>
        <v>0</v>
      </c>
      <c r="Q229">
        <f t="shared" si="111"/>
        <v>0</v>
      </c>
      <c r="R229">
        <f t="shared" si="112"/>
        <v>0</v>
      </c>
      <c r="S229">
        <f t="shared" si="113"/>
        <v>0</v>
      </c>
      <c r="T229" t="e">
        <f t="shared" si="114"/>
        <v>#REF!</v>
      </c>
      <c r="U229">
        <f t="shared" si="115"/>
        <v>0</v>
      </c>
      <c r="V229">
        <f t="shared" si="116"/>
        <v>1</v>
      </c>
      <c r="W229">
        <f t="shared" si="117"/>
        <v>0</v>
      </c>
      <c r="X229">
        <f t="shared" si="118"/>
        <v>0</v>
      </c>
      <c r="Y229">
        <f t="shared" si="119"/>
        <v>0</v>
      </c>
      <c r="Z229" t="e">
        <f t="shared" si="120"/>
        <v>#REF!</v>
      </c>
      <c r="AA229">
        <f t="shared" si="121"/>
        <v>0</v>
      </c>
      <c r="AB229">
        <f t="shared" si="122"/>
        <v>0</v>
      </c>
      <c r="AC229">
        <f t="shared" si="123"/>
        <v>0</v>
      </c>
      <c r="AD229">
        <f t="shared" si="124"/>
        <v>0</v>
      </c>
      <c r="AE229">
        <f t="shared" si="125"/>
        <v>0</v>
      </c>
      <c r="AF229" t="e">
        <f t="shared" si="126"/>
        <v>#REF!</v>
      </c>
      <c r="AG229">
        <f t="shared" si="127"/>
        <v>0</v>
      </c>
      <c r="AH229">
        <f t="shared" si="128"/>
        <v>0</v>
      </c>
      <c r="AI229">
        <f t="shared" si="129"/>
        <v>0</v>
      </c>
      <c r="AJ229">
        <f t="shared" si="130"/>
        <v>0</v>
      </c>
      <c r="AK229">
        <f t="shared" si="131"/>
        <v>0</v>
      </c>
      <c r="AL229" t="e">
        <f t="shared" si="132"/>
        <v>#REF!</v>
      </c>
      <c r="AM229">
        <f t="shared" si="133"/>
        <v>0</v>
      </c>
      <c r="AN229">
        <f t="shared" si="134"/>
        <v>0</v>
      </c>
      <c r="AO229">
        <f t="shared" si="135"/>
        <v>0</v>
      </c>
      <c r="AP229">
        <f t="shared" si="136"/>
        <v>0</v>
      </c>
      <c r="AQ229">
        <f t="shared" si="137"/>
        <v>0</v>
      </c>
      <c r="AR229" t="e">
        <f t="shared" si="138"/>
        <v>#REF!</v>
      </c>
    </row>
    <row r="230" spans="1:44" x14ac:dyDescent="0.2">
      <c r="A230">
        <f>+COBERTURA!A234</f>
        <v>226</v>
      </c>
      <c r="B230">
        <f>+COBERTURA!B234</f>
        <v>3</v>
      </c>
      <c r="C230">
        <f>+COBERTURA!C234</f>
        <v>0</v>
      </c>
      <c r="D230">
        <f t="shared" si="139"/>
        <v>0</v>
      </c>
      <c r="E230">
        <f>+COBERTURA!D234</f>
        <v>1</v>
      </c>
      <c r="F230">
        <f t="shared" si="140"/>
        <v>0</v>
      </c>
      <c r="G230">
        <f>+COBERTURA!E234</f>
        <v>0</v>
      </c>
      <c r="H230">
        <f t="shared" si="141"/>
        <v>0</v>
      </c>
      <c r="I230">
        <f>+COBERTURA!F234</f>
        <v>0</v>
      </c>
      <c r="J230">
        <f t="shared" si="142"/>
        <v>0</v>
      </c>
      <c r="K230">
        <f>+COBERTURA!G234</f>
        <v>0</v>
      </c>
      <c r="L230">
        <f t="shared" si="143"/>
        <v>0</v>
      </c>
      <c r="M230" t="e">
        <f>+COBERTURA!H234</f>
        <v>#REF!</v>
      </c>
      <c r="N230" t="e">
        <f t="shared" si="108"/>
        <v>#REF!</v>
      </c>
      <c r="O230">
        <f t="shared" si="109"/>
        <v>0</v>
      </c>
      <c r="P230">
        <f t="shared" si="110"/>
        <v>0</v>
      </c>
      <c r="Q230">
        <f t="shared" si="111"/>
        <v>0</v>
      </c>
      <c r="R230">
        <f t="shared" si="112"/>
        <v>0</v>
      </c>
      <c r="S230">
        <f t="shared" si="113"/>
        <v>0</v>
      </c>
      <c r="T230" t="e">
        <f t="shared" si="114"/>
        <v>#REF!</v>
      </c>
      <c r="U230">
        <f t="shared" si="115"/>
        <v>0</v>
      </c>
      <c r="V230">
        <f t="shared" si="116"/>
        <v>1</v>
      </c>
      <c r="W230">
        <f t="shared" si="117"/>
        <v>0</v>
      </c>
      <c r="X230">
        <f t="shared" si="118"/>
        <v>0</v>
      </c>
      <c r="Y230">
        <f t="shared" si="119"/>
        <v>0</v>
      </c>
      <c r="Z230" t="e">
        <f t="shared" si="120"/>
        <v>#REF!</v>
      </c>
      <c r="AA230">
        <f t="shared" si="121"/>
        <v>0</v>
      </c>
      <c r="AB230">
        <f t="shared" si="122"/>
        <v>0</v>
      </c>
      <c r="AC230">
        <f t="shared" si="123"/>
        <v>0</v>
      </c>
      <c r="AD230">
        <f t="shared" si="124"/>
        <v>0</v>
      </c>
      <c r="AE230">
        <f t="shared" si="125"/>
        <v>0</v>
      </c>
      <c r="AF230" t="e">
        <f t="shared" si="126"/>
        <v>#REF!</v>
      </c>
      <c r="AG230">
        <f t="shared" si="127"/>
        <v>0</v>
      </c>
      <c r="AH230">
        <f t="shared" si="128"/>
        <v>0</v>
      </c>
      <c r="AI230">
        <f t="shared" si="129"/>
        <v>0</v>
      </c>
      <c r="AJ230">
        <f t="shared" si="130"/>
        <v>0</v>
      </c>
      <c r="AK230">
        <f t="shared" si="131"/>
        <v>0</v>
      </c>
      <c r="AL230" t="e">
        <f t="shared" si="132"/>
        <v>#REF!</v>
      </c>
      <c r="AM230">
        <f t="shared" si="133"/>
        <v>0</v>
      </c>
      <c r="AN230">
        <f t="shared" si="134"/>
        <v>0</v>
      </c>
      <c r="AO230">
        <f t="shared" si="135"/>
        <v>0</v>
      </c>
      <c r="AP230">
        <f t="shared" si="136"/>
        <v>0</v>
      </c>
      <c r="AQ230">
        <f t="shared" si="137"/>
        <v>0</v>
      </c>
      <c r="AR230" t="e">
        <f t="shared" si="138"/>
        <v>#REF!</v>
      </c>
    </row>
    <row r="231" spans="1:44" x14ac:dyDescent="0.2">
      <c r="A231">
        <f>+COBERTURA!A235</f>
        <v>227</v>
      </c>
      <c r="B231">
        <f>+COBERTURA!B235</f>
        <v>3</v>
      </c>
      <c r="C231">
        <f>+COBERTURA!C235</f>
        <v>0</v>
      </c>
      <c r="D231">
        <f t="shared" si="139"/>
        <v>0</v>
      </c>
      <c r="E231">
        <f>+COBERTURA!D235</f>
        <v>1</v>
      </c>
      <c r="F231">
        <f t="shared" si="140"/>
        <v>0</v>
      </c>
      <c r="G231">
        <f>+COBERTURA!E235</f>
        <v>0</v>
      </c>
      <c r="H231">
        <f t="shared" si="141"/>
        <v>0</v>
      </c>
      <c r="I231">
        <f>+COBERTURA!F235</f>
        <v>0</v>
      </c>
      <c r="J231">
        <f t="shared" si="142"/>
        <v>0</v>
      </c>
      <c r="K231">
        <f>+COBERTURA!G235</f>
        <v>0</v>
      </c>
      <c r="L231">
        <f t="shared" si="143"/>
        <v>0</v>
      </c>
      <c r="M231" t="e">
        <f>+COBERTURA!H235</f>
        <v>#REF!</v>
      </c>
      <c r="N231" t="e">
        <f t="shared" si="108"/>
        <v>#REF!</v>
      </c>
      <c r="O231">
        <f t="shared" si="109"/>
        <v>0</v>
      </c>
      <c r="P231">
        <f t="shared" si="110"/>
        <v>0</v>
      </c>
      <c r="Q231">
        <f t="shared" si="111"/>
        <v>0</v>
      </c>
      <c r="R231">
        <f t="shared" si="112"/>
        <v>0</v>
      </c>
      <c r="S231">
        <f t="shared" si="113"/>
        <v>0</v>
      </c>
      <c r="T231" t="e">
        <f t="shared" si="114"/>
        <v>#REF!</v>
      </c>
      <c r="U231">
        <f t="shared" si="115"/>
        <v>0</v>
      </c>
      <c r="V231">
        <f t="shared" si="116"/>
        <v>1</v>
      </c>
      <c r="W231">
        <f t="shared" si="117"/>
        <v>0</v>
      </c>
      <c r="X231">
        <f t="shared" si="118"/>
        <v>0</v>
      </c>
      <c r="Y231">
        <f t="shared" si="119"/>
        <v>0</v>
      </c>
      <c r="Z231" t="e">
        <f t="shared" si="120"/>
        <v>#REF!</v>
      </c>
      <c r="AA231">
        <f t="shared" si="121"/>
        <v>0</v>
      </c>
      <c r="AB231">
        <f t="shared" si="122"/>
        <v>0</v>
      </c>
      <c r="AC231">
        <f t="shared" si="123"/>
        <v>0</v>
      </c>
      <c r="AD231">
        <f t="shared" si="124"/>
        <v>0</v>
      </c>
      <c r="AE231">
        <f t="shared" si="125"/>
        <v>0</v>
      </c>
      <c r="AF231" t="e">
        <f t="shared" si="126"/>
        <v>#REF!</v>
      </c>
      <c r="AG231">
        <f t="shared" si="127"/>
        <v>0</v>
      </c>
      <c r="AH231">
        <f t="shared" si="128"/>
        <v>0</v>
      </c>
      <c r="AI231">
        <f t="shared" si="129"/>
        <v>0</v>
      </c>
      <c r="AJ231">
        <f t="shared" si="130"/>
        <v>0</v>
      </c>
      <c r="AK231">
        <f t="shared" si="131"/>
        <v>0</v>
      </c>
      <c r="AL231" t="e">
        <f t="shared" si="132"/>
        <v>#REF!</v>
      </c>
      <c r="AM231">
        <f t="shared" si="133"/>
        <v>0</v>
      </c>
      <c r="AN231">
        <f t="shared" si="134"/>
        <v>0</v>
      </c>
      <c r="AO231">
        <f t="shared" si="135"/>
        <v>0</v>
      </c>
      <c r="AP231">
        <f t="shared" si="136"/>
        <v>0</v>
      </c>
      <c r="AQ231">
        <f t="shared" si="137"/>
        <v>0</v>
      </c>
      <c r="AR231" t="e">
        <f t="shared" si="138"/>
        <v>#REF!</v>
      </c>
    </row>
    <row r="232" spans="1:44" x14ac:dyDescent="0.2">
      <c r="A232">
        <f>+COBERTURA!A236</f>
        <v>228</v>
      </c>
      <c r="B232">
        <f>+COBERTURA!B236</f>
        <v>1</v>
      </c>
      <c r="C232">
        <f>+COBERTURA!C236</f>
        <v>1</v>
      </c>
      <c r="D232">
        <f t="shared" si="139"/>
        <v>1</v>
      </c>
      <c r="E232">
        <f>+COBERTURA!D236</f>
        <v>0</v>
      </c>
      <c r="F232">
        <f t="shared" si="140"/>
        <v>0</v>
      </c>
      <c r="G232">
        <f>+COBERTURA!E236</f>
        <v>0</v>
      </c>
      <c r="H232">
        <f t="shared" si="141"/>
        <v>0</v>
      </c>
      <c r="I232">
        <f>+COBERTURA!F236</f>
        <v>0</v>
      </c>
      <c r="J232">
        <f t="shared" si="142"/>
        <v>0</v>
      </c>
      <c r="K232">
        <f>+COBERTURA!G236</f>
        <v>0</v>
      </c>
      <c r="L232">
        <f t="shared" si="143"/>
        <v>0</v>
      </c>
      <c r="M232" t="e">
        <f>+COBERTURA!H236</f>
        <v>#REF!</v>
      </c>
      <c r="N232" t="e">
        <f t="shared" si="108"/>
        <v>#REF!</v>
      </c>
      <c r="O232">
        <f t="shared" si="109"/>
        <v>0</v>
      </c>
      <c r="P232">
        <f t="shared" si="110"/>
        <v>0</v>
      </c>
      <c r="Q232">
        <f t="shared" si="111"/>
        <v>0</v>
      </c>
      <c r="R232">
        <f t="shared" si="112"/>
        <v>0</v>
      </c>
      <c r="S232">
        <f t="shared" si="113"/>
        <v>0</v>
      </c>
      <c r="T232" t="e">
        <f t="shared" si="114"/>
        <v>#REF!</v>
      </c>
      <c r="U232">
        <f t="shared" si="115"/>
        <v>0</v>
      </c>
      <c r="V232">
        <f t="shared" si="116"/>
        <v>0</v>
      </c>
      <c r="W232">
        <f t="shared" si="117"/>
        <v>0</v>
      </c>
      <c r="X232">
        <f t="shared" si="118"/>
        <v>0</v>
      </c>
      <c r="Y232">
        <f t="shared" si="119"/>
        <v>0</v>
      </c>
      <c r="Z232" t="e">
        <f t="shared" si="120"/>
        <v>#REF!</v>
      </c>
      <c r="AA232">
        <f t="shared" si="121"/>
        <v>0</v>
      </c>
      <c r="AB232">
        <f t="shared" si="122"/>
        <v>0</v>
      </c>
      <c r="AC232">
        <f t="shared" si="123"/>
        <v>0</v>
      </c>
      <c r="AD232">
        <f t="shared" si="124"/>
        <v>0</v>
      </c>
      <c r="AE232">
        <f t="shared" si="125"/>
        <v>0</v>
      </c>
      <c r="AF232" t="e">
        <f t="shared" si="126"/>
        <v>#REF!</v>
      </c>
      <c r="AG232">
        <f t="shared" si="127"/>
        <v>0</v>
      </c>
      <c r="AH232">
        <f t="shared" si="128"/>
        <v>0</v>
      </c>
      <c r="AI232">
        <f t="shared" si="129"/>
        <v>0</v>
      </c>
      <c r="AJ232">
        <f t="shared" si="130"/>
        <v>0</v>
      </c>
      <c r="AK232">
        <f t="shared" si="131"/>
        <v>0</v>
      </c>
      <c r="AL232" t="e">
        <f t="shared" si="132"/>
        <v>#REF!</v>
      </c>
      <c r="AM232">
        <f t="shared" si="133"/>
        <v>0</v>
      </c>
      <c r="AN232">
        <f t="shared" si="134"/>
        <v>0</v>
      </c>
      <c r="AO232">
        <f t="shared" si="135"/>
        <v>0</v>
      </c>
      <c r="AP232">
        <f t="shared" si="136"/>
        <v>0</v>
      </c>
      <c r="AQ232">
        <f t="shared" si="137"/>
        <v>0</v>
      </c>
      <c r="AR232" t="e">
        <f t="shared" si="138"/>
        <v>#REF!</v>
      </c>
    </row>
    <row r="233" spans="1:44" x14ac:dyDescent="0.2">
      <c r="A233">
        <f>+COBERTURA!A237</f>
        <v>229</v>
      </c>
      <c r="B233">
        <f>+COBERTURA!B237</f>
        <v>1</v>
      </c>
      <c r="C233">
        <f>+COBERTURA!C237</f>
        <v>0</v>
      </c>
      <c r="D233">
        <f t="shared" si="139"/>
        <v>0</v>
      </c>
      <c r="E233">
        <f>+COBERTURA!D237</f>
        <v>1</v>
      </c>
      <c r="F233">
        <f t="shared" si="140"/>
        <v>1</v>
      </c>
      <c r="G233">
        <f>+COBERTURA!E237</f>
        <v>0</v>
      </c>
      <c r="H233">
        <f t="shared" si="141"/>
        <v>0</v>
      </c>
      <c r="I233">
        <f>+COBERTURA!F237</f>
        <v>0</v>
      </c>
      <c r="J233">
        <f t="shared" si="142"/>
        <v>0</v>
      </c>
      <c r="K233">
        <f>+COBERTURA!G237</f>
        <v>0</v>
      </c>
      <c r="L233">
        <f t="shared" si="143"/>
        <v>0</v>
      </c>
      <c r="M233" t="e">
        <f>+COBERTURA!H237</f>
        <v>#REF!</v>
      </c>
      <c r="N233" t="e">
        <f t="shared" si="108"/>
        <v>#REF!</v>
      </c>
      <c r="O233">
        <f t="shared" si="109"/>
        <v>0</v>
      </c>
      <c r="P233">
        <f t="shared" si="110"/>
        <v>0</v>
      </c>
      <c r="Q233">
        <f t="shared" si="111"/>
        <v>0</v>
      </c>
      <c r="R233">
        <f t="shared" si="112"/>
        <v>0</v>
      </c>
      <c r="S233">
        <f t="shared" si="113"/>
        <v>0</v>
      </c>
      <c r="T233" t="e">
        <f t="shared" si="114"/>
        <v>#REF!</v>
      </c>
      <c r="U233">
        <f t="shared" si="115"/>
        <v>0</v>
      </c>
      <c r="V233">
        <f t="shared" si="116"/>
        <v>0</v>
      </c>
      <c r="W233">
        <f t="shared" si="117"/>
        <v>0</v>
      </c>
      <c r="X233">
        <f t="shared" si="118"/>
        <v>0</v>
      </c>
      <c r="Y233">
        <f t="shared" si="119"/>
        <v>0</v>
      </c>
      <c r="Z233" t="e">
        <f t="shared" si="120"/>
        <v>#REF!</v>
      </c>
      <c r="AA233">
        <f t="shared" si="121"/>
        <v>0</v>
      </c>
      <c r="AB233">
        <f t="shared" si="122"/>
        <v>0</v>
      </c>
      <c r="AC233">
        <f t="shared" si="123"/>
        <v>0</v>
      </c>
      <c r="AD233">
        <f t="shared" si="124"/>
        <v>0</v>
      </c>
      <c r="AE233">
        <f t="shared" si="125"/>
        <v>0</v>
      </c>
      <c r="AF233" t="e">
        <f t="shared" si="126"/>
        <v>#REF!</v>
      </c>
      <c r="AG233">
        <f t="shared" si="127"/>
        <v>0</v>
      </c>
      <c r="AH233">
        <f t="shared" si="128"/>
        <v>0</v>
      </c>
      <c r="AI233">
        <f t="shared" si="129"/>
        <v>0</v>
      </c>
      <c r="AJ233">
        <f t="shared" si="130"/>
        <v>0</v>
      </c>
      <c r="AK233">
        <f t="shared" si="131"/>
        <v>0</v>
      </c>
      <c r="AL233" t="e">
        <f t="shared" si="132"/>
        <v>#REF!</v>
      </c>
      <c r="AM233">
        <f t="shared" si="133"/>
        <v>0</v>
      </c>
      <c r="AN233">
        <f t="shared" si="134"/>
        <v>0</v>
      </c>
      <c r="AO233">
        <f t="shared" si="135"/>
        <v>0</v>
      </c>
      <c r="AP233">
        <f t="shared" si="136"/>
        <v>0</v>
      </c>
      <c r="AQ233">
        <f t="shared" si="137"/>
        <v>0</v>
      </c>
      <c r="AR233" t="e">
        <f t="shared" si="138"/>
        <v>#REF!</v>
      </c>
    </row>
    <row r="234" spans="1:44" x14ac:dyDescent="0.2">
      <c r="A234">
        <f>+COBERTURA!A238</f>
        <v>230</v>
      </c>
      <c r="B234">
        <f>+COBERTURA!B238</f>
        <v>1</v>
      </c>
      <c r="C234">
        <f>+COBERTURA!C238</f>
        <v>0</v>
      </c>
      <c r="D234">
        <f t="shared" si="139"/>
        <v>0</v>
      </c>
      <c r="E234">
        <f>+COBERTURA!D238</f>
        <v>1</v>
      </c>
      <c r="F234">
        <f t="shared" si="140"/>
        <v>1</v>
      </c>
      <c r="G234">
        <f>+COBERTURA!E238</f>
        <v>0</v>
      </c>
      <c r="H234">
        <f t="shared" si="141"/>
        <v>0</v>
      </c>
      <c r="I234">
        <f>+COBERTURA!F238</f>
        <v>0</v>
      </c>
      <c r="J234">
        <f t="shared" si="142"/>
        <v>0</v>
      </c>
      <c r="K234">
        <f>+COBERTURA!G238</f>
        <v>0</v>
      </c>
      <c r="L234">
        <f t="shared" si="143"/>
        <v>0</v>
      </c>
      <c r="M234" t="e">
        <f>+COBERTURA!H238</f>
        <v>#REF!</v>
      </c>
      <c r="N234" t="e">
        <f t="shared" si="108"/>
        <v>#REF!</v>
      </c>
      <c r="O234">
        <f t="shared" si="109"/>
        <v>0</v>
      </c>
      <c r="P234">
        <f t="shared" si="110"/>
        <v>0</v>
      </c>
      <c r="Q234">
        <f t="shared" si="111"/>
        <v>0</v>
      </c>
      <c r="R234">
        <f t="shared" si="112"/>
        <v>0</v>
      </c>
      <c r="S234">
        <f t="shared" si="113"/>
        <v>0</v>
      </c>
      <c r="T234" t="e">
        <f t="shared" si="114"/>
        <v>#REF!</v>
      </c>
      <c r="U234">
        <f t="shared" si="115"/>
        <v>0</v>
      </c>
      <c r="V234">
        <f t="shared" si="116"/>
        <v>0</v>
      </c>
      <c r="W234">
        <f t="shared" si="117"/>
        <v>0</v>
      </c>
      <c r="X234">
        <f t="shared" si="118"/>
        <v>0</v>
      </c>
      <c r="Y234">
        <f t="shared" si="119"/>
        <v>0</v>
      </c>
      <c r="Z234" t="e">
        <f t="shared" si="120"/>
        <v>#REF!</v>
      </c>
      <c r="AA234">
        <f t="shared" si="121"/>
        <v>0</v>
      </c>
      <c r="AB234">
        <f t="shared" si="122"/>
        <v>0</v>
      </c>
      <c r="AC234">
        <f t="shared" si="123"/>
        <v>0</v>
      </c>
      <c r="AD234">
        <f t="shared" si="124"/>
        <v>0</v>
      </c>
      <c r="AE234">
        <f t="shared" si="125"/>
        <v>0</v>
      </c>
      <c r="AF234" t="e">
        <f t="shared" si="126"/>
        <v>#REF!</v>
      </c>
      <c r="AG234">
        <f t="shared" si="127"/>
        <v>0</v>
      </c>
      <c r="AH234">
        <f t="shared" si="128"/>
        <v>0</v>
      </c>
      <c r="AI234">
        <f t="shared" si="129"/>
        <v>0</v>
      </c>
      <c r="AJ234">
        <f t="shared" si="130"/>
        <v>0</v>
      </c>
      <c r="AK234">
        <f t="shared" si="131"/>
        <v>0</v>
      </c>
      <c r="AL234" t="e">
        <f t="shared" si="132"/>
        <v>#REF!</v>
      </c>
      <c r="AM234">
        <f t="shared" si="133"/>
        <v>0</v>
      </c>
      <c r="AN234">
        <f t="shared" si="134"/>
        <v>0</v>
      </c>
      <c r="AO234">
        <f t="shared" si="135"/>
        <v>0</v>
      </c>
      <c r="AP234">
        <f t="shared" si="136"/>
        <v>0</v>
      </c>
      <c r="AQ234">
        <f t="shared" si="137"/>
        <v>0</v>
      </c>
      <c r="AR234" t="e">
        <f t="shared" si="138"/>
        <v>#REF!</v>
      </c>
    </row>
    <row r="235" spans="1:44" x14ac:dyDescent="0.2">
      <c r="A235">
        <f>+COBERTURA!A239</f>
        <v>231</v>
      </c>
      <c r="B235">
        <f>+COBERTURA!B239</f>
        <v>1</v>
      </c>
      <c r="C235">
        <f>+COBERTURA!C239</f>
        <v>0</v>
      </c>
      <c r="D235">
        <f t="shared" si="139"/>
        <v>0</v>
      </c>
      <c r="E235">
        <f>+COBERTURA!D239</f>
        <v>1</v>
      </c>
      <c r="F235">
        <f t="shared" si="140"/>
        <v>1</v>
      </c>
      <c r="G235">
        <f>+COBERTURA!E239</f>
        <v>0</v>
      </c>
      <c r="H235">
        <f t="shared" si="141"/>
        <v>0</v>
      </c>
      <c r="I235">
        <f>+COBERTURA!F239</f>
        <v>0</v>
      </c>
      <c r="J235">
        <f t="shared" si="142"/>
        <v>0</v>
      </c>
      <c r="K235">
        <f>+COBERTURA!G239</f>
        <v>0</v>
      </c>
      <c r="L235">
        <f t="shared" si="143"/>
        <v>0</v>
      </c>
      <c r="M235" t="e">
        <f>+COBERTURA!H239</f>
        <v>#REF!</v>
      </c>
      <c r="N235" t="e">
        <f t="shared" si="108"/>
        <v>#REF!</v>
      </c>
      <c r="O235">
        <f t="shared" si="109"/>
        <v>0</v>
      </c>
      <c r="P235">
        <f t="shared" si="110"/>
        <v>0</v>
      </c>
      <c r="Q235">
        <f t="shared" si="111"/>
        <v>0</v>
      </c>
      <c r="R235">
        <f t="shared" si="112"/>
        <v>0</v>
      </c>
      <c r="S235">
        <f t="shared" si="113"/>
        <v>0</v>
      </c>
      <c r="T235" t="e">
        <f t="shared" si="114"/>
        <v>#REF!</v>
      </c>
      <c r="U235">
        <f t="shared" si="115"/>
        <v>0</v>
      </c>
      <c r="V235">
        <f t="shared" si="116"/>
        <v>0</v>
      </c>
      <c r="W235">
        <f t="shared" si="117"/>
        <v>0</v>
      </c>
      <c r="X235">
        <f t="shared" si="118"/>
        <v>0</v>
      </c>
      <c r="Y235">
        <f t="shared" si="119"/>
        <v>0</v>
      </c>
      <c r="Z235" t="e">
        <f t="shared" si="120"/>
        <v>#REF!</v>
      </c>
      <c r="AA235">
        <f t="shared" si="121"/>
        <v>0</v>
      </c>
      <c r="AB235">
        <f t="shared" si="122"/>
        <v>0</v>
      </c>
      <c r="AC235">
        <f t="shared" si="123"/>
        <v>0</v>
      </c>
      <c r="AD235">
        <f t="shared" si="124"/>
        <v>0</v>
      </c>
      <c r="AE235">
        <f t="shared" si="125"/>
        <v>0</v>
      </c>
      <c r="AF235" t="e">
        <f t="shared" si="126"/>
        <v>#REF!</v>
      </c>
      <c r="AG235">
        <f t="shared" si="127"/>
        <v>0</v>
      </c>
      <c r="AH235">
        <f t="shared" si="128"/>
        <v>0</v>
      </c>
      <c r="AI235">
        <f t="shared" si="129"/>
        <v>0</v>
      </c>
      <c r="AJ235">
        <f t="shared" si="130"/>
        <v>0</v>
      </c>
      <c r="AK235">
        <f t="shared" si="131"/>
        <v>0</v>
      </c>
      <c r="AL235" t="e">
        <f t="shared" si="132"/>
        <v>#REF!</v>
      </c>
      <c r="AM235">
        <f t="shared" si="133"/>
        <v>0</v>
      </c>
      <c r="AN235">
        <f t="shared" si="134"/>
        <v>0</v>
      </c>
      <c r="AO235">
        <f t="shared" si="135"/>
        <v>0</v>
      </c>
      <c r="AP235">
        <f t="shared" si="136"/>
        <v>0</v>
      </c>
      <c r="AQ235">
        <f t="shared" si="137"/>
        <v>0</v>
      </c>
      <c r="AR235" t="e">
        <f t="shared" si="138"/>
        <v>#REF!</v>
      </c>
    </row>
    <row r="236" spans="1:44" x14ac:dyDescent="0.2">
      <c r="A236">
        <f>+COBERTURA!A240</f>
        <v>232</v>
      </c>
      <c r="B236">
        <f>+COBERTURA!B240</f>
        <v>1</v>
      </c>
      <c r="C236">
        <f>+COBERTURA!C240</f>
        <v>0</v>
      </c>
      <c r="D236">
        <f t="shared" si="139"/>
        <v>0</v>
      </c>
      <c r="E236">
        <f>+COBERTURA!D240</f>
        <v>1</v>
      </c>
      <c r="F236">
        <f t="shared" si="140"/>
        <v>1</v>
      </c>
      <c r="G236">
        <f>+COBERTURA!E240</f>
        <v>0</v>
      </c>
      <c r="H236">
        <f t="shared" si="141"/>
        <v>0</v>
      </c>
      <c r="I236">
        <f>+COBERTURA!F240</f>
        <v>0</v>
      </c>
      <c r="J236">
        <f t="shared" si="142"/>
        <v>0</v>
      </c>
      <c r="K236">
        <f>+COBERTURA!G240</f>
        <v>0</v>
      </c>
      <c r="L236">
        <f t="shared" si="143"/>
        <v>0</v>
      </c>
      <c r="M236" t="e">
        <f>+COBERTURA!H240</f>
        <v>#REF!</v>
      </c>
      <c r="N236" t="e">
        <f t="shared" si="108"/>
        <v>#REF!</v>
      </c>
      <c r="O236">
        <f t="shared" si="109"/>
        <v>0</v>
      </c>
      <c r="P236">
        <f t="shared" si="110"/>
        <v>0</v>
      </c>
      <c r="Q236">
        <f t="shared" si="111"/>
        <v>0</v>
      </c>
      <c r="R236">
        <f t="shared" si="112"/>
        <v>0</v>
      </c>
      <c r="S236">
        <f t="shared" si="113"/>
        <v>0</v>
      </c>
      <c r="T236" t="e">
        <f t="shared" si="114"/>
        <v>#REF!</v>
      </c>
      <c r="U236">
        <f t="shared" si="115"/>
        <v>0</v>
      </c>
      <c r="V236">
        <f t="shared" si="116"/>
        <v>0</v>
      </c>
      <c r="W236">
        <f t="shared" si="117"/>
        <v>0</v>
      </c>
      <c r="X236">
        <f t="shared" si="118"/>
        <v>0</v>
      </c>
      <c r="Y236">
        <f t="shared" si="119"/>
        <v>0</v>
      </c>
      <c r="Z236" t="e">
        <f t="shared" si="120"/>
        <v>#REF!</v>
      </c>
      <c r="AA236">
        <f t="shared" si="121"/>
        <v>0</v>
      </c>
      <c r="AB236">
        <f t="shared" si="122"/>
        <v>0</v>
      </c>
      <c r="AC236">
        <f t="shared" si="123"/>
        <v>0</v>
      </c>
      <c r="AD236">
        <f t="shared" si="124"/>
        <v>0</v>
      </c>
      <c r="AE236">
        <f t="shared" si="125"/>
        <v>0</v>
      </c>
      <c r="AF236" t="e">
        <f t="shared" si="126"/>
        <v>#REF!</v>
      </c>
      <c r="AG236">
        <f t="shared" si="127"/>
        <v>0</v>
      </c>
      <c r="AH236">
        <f t="shared" si="128"/>
        <v>0</v>
      </c>
      <c r="AI236">
        <f t="shared" si="129"/>
        <v>0</v>
      </c>
      <c r="AJ236">
        <f t="shared" si="130"/>
        <v>0</v>
      </c>
      <c r="AK236">
        <f t="shared" si="131"/>
        <v>0</v>
      </c>
      <c r="AL236" t="e">
        <f t="shared" si="132"/>
        <v>#REF!</v>
      </c>
      <c r="AM236">
        <f t="shared" si="133"/>
        <v>0</v>
      </c>
      <c r="AN236">
        <f t="shared" si="134"/>
        <v>0</v>
      </c>
      <c r="AO236">
        <f t="shared" si="135"/>
        <v>0</v>
      </c>
      <c r="AP236">
        <f t="shared" si="136"/>
        <v>0</v>
      </c>
      <c r="AQ236">
        <f t="shared" si="137"/>
        <v>0</v>
      </c>
      <c r="AR236" t="e">
        <f t="shared" si="138"/>
        <v>#REF!</v>
      </c>
    </row>
    <row r="237" spans="1:44" x14ac:dyDescent="0.2">
      <c r="A237">
        <f>+COBERTURA!A241</f>
        <v>233</v>
      </c>
      <c r="B237">
        <f>+COBERTURA!B241</f>
        <v>2</v>
      </c>
      <c r="C237">
        <f>+COBERTURA!C241</f>
        <v>1</v>
      </c>
      <c r="D237">
        <f t="shared" si="139"/>
        <v>0</v>
      </c>
      <c r="E237">
        <f>+COBERTURA!D241</f>
        <v>0</v>
      </c>
      <c r="F237">
        <f t="shared" si="140"/>
        <v>0</v>
      </c>
      <c r="G237">
        <f>+COBERTURA!E241</f>
        <v>0</v>
      </c>
      <c r="H237">
        <f t="shared" si="141"/>
        <v>0</v>
      </c>
      <c r="I237">
        <f>+COBERTURA!F241</f>
        <v>0</v>
      </c>
      <c r="J237">
        <f t="shared" si="142"/>
        <v>0</v>
      </c>
      <c r="K237">
        <f>+COBERTURA!G241</f>
        <v>0</v>
      </c>
      <c r="L237">
        <f t="shared" si="143"/>
        <v>0</v>
      </c>
      <c r="M237" t="e">
        <f>+COBERTURA!H241</f>
        <v>#REF!</v>
      </c>
      <c r="N237" t="e">
        <f t="shared" si="108"/>
        <v>#REF!</v>
      </c>
      <c r="O237">
        <f t="shared" si="109"/>
        <v>1</v>
      </c>
      <c r="P237">
        <f t="shared" si="110"/>
        <v>0</v>
      </c>
      <c r="Q237">
        <f t="shared" si="111"/>
        <v>0</v>
      </c>
      <c r="R237">
        <f t="shared" si="112"/>
        <v>0</v>
      </c>
      <c r="S237">
        <f t="shared" si="113"/>
        <v>0</v>
      </c>
      <c r="T237" t="e">
        <f t="shared" si="114"/>
        <v>#REF!</v>
      </c>
      <c r="U237">
        <f t="shared" si="115"/>
        <v>0</v>
      </c>
      <c r="V237">
        <f t="shared" si="116"/>
        <v>0</v>
      </c>
      <c r="W237">
        <f t="shared" si="117"/>
        <v>0</v>
      </c>
      <c r="X237">
        <f t="shared" si="118"/>
        <v>0</v>
      </c>
      <c r="Y237">
        <f t="shared" si="119"/>
        <v>0</v>
      </c>
      <c r="Z237" t="e">
        <f t="shared" si="120"/>
        <v>#REF!</v>
      </c>
      <c r="AA237">
        <f t="shared" si="121"/>
        <v>0</v>
      </c>
      <c r="AB237">
        <f t="shared" si="122"/>
        <v>0</v>
      </c>
      <c r="AC237">
        <f t="shared" si="123"/>
        <v>0</v>
      </c>
      <c r="AD237">
        <f t="shared" si="124"/>
        <v>0</v>
      </c>
      <c r="AE237">
        <f t="shared" si="125"/>
        <v>0</v>
      </c>
      <c r="AF237" t="e">
        <f t="shared" si="126"/>
        <v>#REF!</v>
      </c>
      <c r="AG237">
        <f t="shared" si="127"/>
        <v>0</v>
      </c>
      <c r="AH237">
        <f t="shared" si="128"/>
        <v>0</v>
      </c>
      <c r="AI237">
        <f t="shared" si="129"/>
        <v>0</v>
      </c>
      <c r="AJ237">
        <f t="shared" si="130"/>
        <v>0</v>
      </c>
      <c r="AK237">
        <f t="shared" si="131"/>
        <v>0</v>
      </c>
      <c r="AL237" t="e">
        <f t="shared" si="132"/>
        <v>#REF!</v>
      </c>
      <c r="AM237">
        <f t="shared" si="133"/>
        <v>0</v>
      </c>
      <c r="AN237">
        <f t="shared" si="134"/>
        <v>0</v>
      </c>
      <c r="AO237">
        <f t="shared" si="135"/>
        <v>0</v>
      </c>
      <c r="AP237">
        <f t="shared" si="136"/>
        <v>0</v>
      </c>
      <c r="AQ237">
        <f t="shared" si="137"/>
        <v>0</v>
      </c>
      <c r="AR237" t="e">
        <f t="shared" si="138"/>
        <v>#REF!</v>
      </c>
    </row>
    <row r="238" spans="1:44" x14ac:dyDescent="0.2">
      <c r="A238">
        <f>+COBERTURA!A242</f>
        <v>234</v>
      </c>
      <c r="B238">
        <f>+COBERTURA!B242</f>
        <v>2</v>
      </c>
      <c r="C238">
        <f>+COBERTURA!C242</f>
        <v>0</v>
      </c>
      <c r="D238">
        <f t="shared" si="139"/>
        <v>0</v>
      </c>
      <c r="E238">
        <f>+COBERTURA!D242</f>
        <v>1</v>
      </c>
      <c r="F238">
        <f t="shared" si="140"/>
        <v>0</v>
      </c>
      <c r="G238">
        <f>+COBERTURA!E242</f>
        <v>0</v>
      </c>
      <c r="H238">
        <f t="shared" si="141"/>
        <v>0</v>
      </c>
      <c r="I238">
        <f>+COBERTURA!F242</f>
        <v>0</v>
      </c>
      <c r="J238">
        <f t="shared" si="142"/>
        <v>0</v>
      </c>
      <c r="K238">
        <f>+COBERTURA!G242</f>
        <v>0</v>
      </c>
      <c r="L238">
        <f t="shared" si="143"/>
        <v>0</v>
      </c>
      <c r="M238" t="e">
        <f>+COBERTURA!H242</f>
        <v>#REF!</v>
      </c>
      <c r="N238" t="e">
        <f t="shared" si="108"/>
        <v>#REF!</v>
      </c>
      <c r="O238">
        <f t="shared" si="109"/>
        <v>0</v>
      </c>
      <c r="P238">
        <f t="shared" si="110"/>
        <v>1</v>
      </c>
      <c r="Q238">
        <f t="shared" si="111"/>
        <v>0</v>
      </c>
      <c r="R238">
        <f t="shared" si="112"/>
        <v>0</v>
      </c>
      <c r="S238">
        <f t="shared" si="113"/>
        <v>0</v>
      </c>
      <c r="T238" t="e">
        <f t="shared" si="114"/>
        <v>#REF!</v>
      </c>
      <c r="U238">
        <f t="shared" si="115"/>
        <v>0</v>
      </c>
      <c r="V238">
        <f t="shared" si="116"/>
        <v>0</v>
      </c>
      <c r="W238">
        <f t="shared" si="117"/>
        <v>0</v>
      </c>
      <c r="X238">
        <f t="shared" si="118"/>
        <v>0</v>
      </c>
      <c r="Y238">
        <f t="shared" si="119"/>
        <v>0</v>
      </c>
      <c r="Z238" t="e">
        <f t="shared" si="120"/>
        <v>#REF!</v>
      </c>
      <c r="AA238">
        <f t="shared" si="121"/>
        <v>0</v>
      </c>
      <c r="AB238">
        <f t="shared" si="122"/>
        <v>0</v>
      </c>
      <c r="AC238">
        <f t="shared" si="123"/>
        <v>0</v>
      </c>
      <c r="AD238">
        <f t="shared" si="124"/>
        <v>0</v>
      </c>
      <c r="AE238">
        <f t="shared" si="125"/>
        <v>0</v>
      </c>
      <c r="AF238" t="e">
        <f t="shared" si="126"/>
        <v>#REF!</v>
      </c>
      <c r="AG238">
        <f t="shared" si="127"/>
        <v>0</v>
      </c>
      <c r="AH238">
        <f t="shared" si="128"/>
        <v>0</v>
      </c>
      <c r="AI238">
        <f t="shared" si="129"/>
        <v>0</v>
      </c>
      <c r="AJ238">
        <f t="shared" si="130"/>
        <v>0</v>
      </c>
      <c r="AK238">
        <f t="shared" si="131"/>
        <v>0</v>
      </c>
      <c r="AL238" t="e">
        <f t="shared" si="132"/>
        <v>#REF!</v>
      </c>
      <c r="AM238">
        <f t="shared" si="133"/>
        <v>0</v>
      </c>
      <c r="AN238">
        <f t="shared" si="134"/>
        <v>0</v>
      </c>
      <c r="AO238">
        <f t="shared" si="135"/>
        <v>0</v>
      </c>
      <c r="AP238">
        <f t="shared" si="136"/>
        <v>0</v>
      </c>
      <c r="AQ238">
        <f t="shared" si="137"/>
        <v>0</v>
      </c>
      <c r="AR238" t="e">
        <f t="shared" si="138"/>
        <v>#REF!</v>
      </c>
    </row>
    <row r="239" spans="1:44" x14ac:dyDescent="0.2">
      <c r="A239">
        <f>+COBERTURA!A243</f>
        <v>235</v>
      </c>
      <c r="B239">
        <f>+COBERTURA!B243</f>
        <v>2</v>
      </c>
      <c r="C239">
        <f>+COBERTURA!C243</f>
        <v>0</v>
      </c>
      <c r="D239">
        <f t="shared" si="139"/>
        <v>0</v>
      </c>
      <c r="E239">
        <f>+COBERTURA!D243</f>
        <v>1</v>
      </c>
      <c r="F239">
        <f t="shared" si="140"/>
        <v>0</v>
      </c>
      <c r="G239">
        <f>+COBERTURA!E243</f>
        <v>0</v>
      </c>
      <c r="H239">
        <f t="shared" si="141"/>
        <v>0</v>
      </c>
      <c r="I239">
        <f>+COBERTURA!F243</f>
        <v>0</v>
      </c>
      <c r="J239">
        <f t="shared" si="142"/>
        <v>0</v>
      </c>
      <c r="K239">
        <f>+COBERTURA!G243</f>
        <v>0</v>
      </c>
      <c r="L239">
        <f t="shared" si="143"/>
        <v>0</v>
      </c>
      <c r="M239" t="e">
        <f>+COBERTURA!H243</f>
        <v>#REF!</v>
      </c>
      <c r="N239" t="e">
        <f t="shared" si="108"/>
        <v>#REF!</v>
      </c>
      <c r="O239">
        <f t="shared" si="109"/>
        <v>0</v>
      </c>
      <c r="P239">
        <f t="shared" si="110"/>
        <v>1</v>
      </c>
      <c r="Q239">
        <f t="shared" si="111"/>
        <v>0</v>
      </c>
      <c r="R239">
        <f t="shared" si="112"/>
        <v>0</v>
      </c>
      <c r="S239">
        <f t="shared" si="113"/>
        <v>0</v>
      </c>
      <c r="T239" t="e">
        <f t="shared" si="114"/>
        <v>#REF!</v>
      </c>
      <c r="U239">
        <f t="shared" si="115"/>
        <v>0</v>
      </c>
      <c r="V239">
        <f t="shared" si="116"/>
        <v>0</v>
      </c>
      <c r="W239">
        <f t="shared" si="117"/>
        <v>0</v>
      </c>
      <c r="X239">
        <f t="shared" si="118"/>
        <v>0</v>
      </c>
      <c r="Y239">
        <f t="shared" si="119"/>
        <v>0</v>
      </c>
      <c r="Z239" t="e">
        <f t="shared" si="120"/>
        <v>#REF!</v>
      </c>
      <c r="AA239">
        <f t="shared" si="121"/>
        <v>0</v>
      </c>
      <c r="AB239">
        <f t="shared" si="122"/>
        <v>0</v>
      </c>
      <c r="AC239">
        <f t="shared" si="123"/>
        <v>0</v>
      </c>
      <c r="AD239">
        <f t="shared" si="124"/>
        <v>0</v>
      </c>
      <c r="AE239">
        <f t="shared" si="125"/>
        <v>0</v>
      </c>
      <c r="AF239" t="e">
        <f t="shared" si="126"/>
        <v>#REF!</v>
      </c>
      <c r="AG239">
        <f t="shared" si="127"/>
        <v>0</v>
      </c>
      <c r="AH239">
        <f t="shared" si="128"/>
        <v>0</v>
      </c>
      <c r="AI239">
        <f t="shared" si="129"/>
        <v>0</v>
      </c>
      <c r="AJ239">
        <f t="shared" si="130"/>
        <v>0</v>
      </c>
      <c r="AK239">
        <f t="shared" si="131"/>
        <v>0</v>
      </c>
      <c r="AL239" t="e">
        <f t="shared" si="132"/>
        <v>#REF!</v>
      </c>
      <c r="AM239">
        <f t="shared" si="133"/>
        <v>0</v>
      </c>
      <c r="AN239">
        <f t="shared" si="134"/>
        <v>0</v>
      </c>
      <c r="AO239">
        <f t="shared" si="135"/>
        <v>0</v>
      </c>
      <c r="AP239">
        <f t="shared" si="136"/>
        <v>0</v>
      </c>
      <c r="AQ239">
        <f t="shared" si="137"/>
        <v>0</v>
      </c>
      <c r="AR239" t="e">
        <f t="shared" si="138"/>
        <v>#REF!</v>
      </c>
    </row>
    <row r="240" spans="1:44" x14ac:dyDescent="0.2">
      <c r="A240">
        <f>+COBERTURA!A244</f>
        <v>236</v>
      </c>
      <c r="B240">
        <f>+COBERTURA!B244</f>
        <v>2</v>
      </c>
      <c r="C240">
        <f>+COBERTURA!C244</f>
        <v>0</v>
      </c>
      <c r="D240">
        <f t="shared" si="139"/>
        <v>0</v>
      </c>
      <c r="E240">
        <f>+COBERTURA!D244</f>
        <v>1</v>
      </c>
      <c r="F240">
        <f t="shared" si="140"/>
        <v>0</v>
      </c>
      <c r="G240">
        <f>+COBERTURA!E244</f>
        <v>0</v>
      </c>
      <c r="H240">
        <f t="shared" si="141"/>
        <v>0</v>
      </c>
      <c r="I240">
        <f>+COBERTURA!F244</f>
        <v>0</v>
      </c>
      <c r="J240">
        <f t="shared" si="142"/>
        <v>0</v>
      </c>
      <c r="K240">
        <f>+COBERTURA!G244</f>
        <v>0</v>
      </c>
      <c r="L240">
        <f t="shared" si="143"/>
        <v>0</v>
      </c>
      <c r="M240" t="e">
        <f>+COBERTURA!H244</f>
        <v>#REF!</v>
      </c>
      <c r="N240" t="e">
        <f t="shared" si="108"/>
        <v>#REF!</v>
      </c>
      <c r="O240">
        <f t="shared" si="109"/>
        <v>0</v>
      </c>
      <c r="P240">
        <f t="shared" si="110"/>
        <v>1</v>
      </c>
      <c r="Q240">
        <f t="shared" si="111"/>
        <v>0</v>
      </c>
      <c r="R240">
        <f t="shared" si="112"/>
        <v>0</v>
      </c>
      <c r="S240">
        <f t="shared" si="113"/>
        <v>0</v>
      </c>
      <c r="T240" t="e">
        <f t="shared" si="114"/>
        <v>#REF!</v>
      </c>
      <c r="U240">
        <f t="shared" si="115"/>
        <v>0</v>
      </c>
      <c r="V240">
        <f t="shared" si="116"/>
        <v>0</v>
      </c>
      <c r="W240">
        <f t="shared" si="117"/>
        <v>0</v>
      </c>
      <c r="X240">
        <f t="shared" si="118"/>
        <v>0</v>
      </c>
      <c r="Y240">
        <f t="shared" si="119"/>
        <v>0</v>
      </c>
      <c r="Z240" t="e">
        <f t="shared" si="120"/>
        <v>#REF!</v>
      </c>
      <c r="AA240">
        <f t="shared" si="121"/>
        <v>0</v>
      </c>
      <c r="AB240">
        <f t="shared" si="122"/>
        <v>0</v>
      </c>
      <c r="AC240">
        <f t="shared" si="123"/>
        <v>0</v>
      </c>
      <c r="AD240">
        <f t="shared" si="124"/>
        <v>0</v>
      </c>
      <c r="AE240">
        <f t="shared" si="125"/>
        <v>0</v>
      </c>
      <c r="AF240" t="e">
        <f t="shared" si="126"/>
        <v>#REF!</v>
      </c>
      <c r="AG240">
        <f t="shared" si="127"/>
        <v>0</v>
      </c>
      <c r="AH240">
        <f t="shared" si="128"/>
        <v>0</v>
      </c>
      <c r="AI240">
        <f t="shared" si="129"/>
        <v>0</v>
      </c>
      <c r="AJ240">
        <f t="shared" si="130"/>
        <v>0</v>
      </c>
      <c r="AK240">
        <f t="shared" si="131"/>
        <v>0</v>
      </c>
      <c r="AL240" t="e">
        <f t="shared" si="132"/>
        <v>#REF!</v>
      </c>
      <c r="AM240">
        <f t="shared" si="133"/>
        <v>0</v>
      </c>
      <c r="AN240">
        <f t="shared" si="134"/>
        <v>0</v>
      </c>
      <c r="AO240">
        <f t="shared" si="135"/>
        <v>0</v>
      </c>
      <c r="AP240">
        <f t="shared" si="136"/>
        <v>0</v>
      </c>
      <c r="AQ240">
        <f t="shared" si="137"/>
        <v>0</v>
      </c>
      <c r="AR240" t="e">
        <f t="shared" si="138"/>
        <v>#REF!</v>
      </c>
    </row>
    <row r="241" spans="1:44" x14ac:dyDescent="0.2">
      <c r="A241">
        <f>+COBERTURA!A245</f>
        <v>237</v>
      </c>
      <c r="B241">
        <f>+COBERTURA!B245</f>
        <v>2</v>
      </c>
      <c r="C241">
        <f>+COBERTURA!C245</f>
        <v>0</v>
      </c>
      <c r="D241">
        <f t="shared" si="139"/>
        <v>0</v>
      </c>
      <c r="E241">
        <f>+COBERTURA!D245</f>
        <v>1</v>
      </c>
      <c r="F241">
        <f t="shared" si="140"/>
        <v>0</v>
      </c>
      <c r="G241">
        <f>+COBERTURA!E245</f>
        <v>0</v>
      </c>
      <c r="H241">
        <f t="shared" si="141"/>
        <v>0</v>
      </c>
      <c r="I241">
        <f>+COBERTURA!F245</f>
        <v>0</v>
      </c>
      <c r="J241">
        <f t="shared" si="142"/>
        <v>0</v>
      </c>
      <c r="K241">
        <f>+COBERTURA!G245</f>
        <v>0</v>
      </c>
      <c r="L241">
        <f t="shared" si="143"/>
        <v>0</v>
      </c>
      <c r="M241" t="e">
        <f>+COBERTURA!H245</f>
        <v>#REF!</v>
      </c>
      <c r="N241" t="e">
        <f t="shared" si="108"/>
        <v>#REF!</v>
      </c>
      <c r="O241">
        <f t="shared" si="109"/>
        <v>0</v>
      </c>
      <c r="P241">
        <f t="shared" si="110"/>
        <v>1</v>
      </c>
      <c r="Q241">
        <f t="shared" si="111"/>
        <v>0</v>
      </c>
      <c r="R241">
        <f t="shared" si="112"/>
        <v>0</v>
      </c>
      <c r="S241">
        <f t="shared" si="113"/>
        <v>0</v>
      </c>
      <c r="T241" t="e">
        <f t="shared" si="114"/>
        <v>#REF!</v>
      </c>
      <c r="U241">
        <f t="shared" si="115"/>
        <v>0</v>
      </c>
      <c r="V241">
        <f t="shared" si="116"/>
        <v>0</v>
      </c>
      <c r="W241">
        <f t="shared" si="117"/>
        <v>0</v>
      </c>
      <c r="X241">
        <f t="shared" si="118"/>
        <v>0</v>
      </c>
      <c r="Y241">
        <f t="shared" si="119"/>
        <v>0</v>
      </c>
      <c r="Z241" t="e">
        <f t="shared" si="120"/>
        <v>#REF!</v>
      </c>
      <c r="AA241">
        <f t="shared" si="121"/>
        <v>0</v>
      </c>
      <c r="AB241">
        <f t="shared" si="122"/>
        <v>0</v>
      </c>
      <c r="AC241">
        <f t="shared" si="123"/>
        <v>0</v>
      </c>
      <c r="AD241">
        <f t="shared" si="124"/>
        <v>0</v>
      </c>
      <c r="AE241">
        <f t="shared" si="125"/>
        <v>0</v>
      </c>
      <c r="AF241" t="e">
        <f t="shared" si="126"/>
        <v>#REF!</v>
      </c>
      <c r="AG241">
        <f t="shared" si="127"/>
        <v>0</v>
      </c>
      <c r="AH241">
        <f t="shared" si="128"/>
        <v>0</v>
      </c>
      <c r="AI241">
        <f t="shared" si="129"/>
        <v>0</v>
      </c>
      <c r="AJ241">
        <f t="shared" si="130"/>
        <v>0</v>
      </c>
      <c r="AK241">
        <f t="shared" si="131"/>
        <v>0</v>
      </c>
      <c r="AL241" t="e">
        <f t="shared" si="132"/>
        <v>#REF!</v>
      </c>
      <c r="AM241">
        <f t="shared" si="133"/>
        <v>0</v>
      </c>
      <c r="AN241">
        <f t="shared" si="134"/>
        <v>0</v>
      </c>
      <c r="AO241">
        <f t="shared" si="135"/>
        <v>0</v>
      </c>
      <c r="AP241">
        <f t="shared" si="136"/>
        <v>0</v>
      </c>
      <c r="AQ241">
        <f t="shared" si="137"/>
        <v>0</v>
      </c>
      <c r="AR241" t="e">
        <f t="shared" si="138"/>
        <v>#REF!</v>
      </c>
    </row>
    <row r="242" spans="1:44" x14ac:dyDescent="0.2">
      <c r="A242">
        <f>+COBERTURA!A246</f>
        <v>238</v>
      </c>
      <c r="B242">
        <f>+COBERTURA!B246</f>
        <v>2</v>
      </c>
      <c r="C242">
        <f>+COBERTURA!C246</f>
        <v>0</v>
      </c>
      <c r="D242">
        <f t="shared" si="139"/>
        <v>0</v>
      </c>
      <c r="E242">
        <f>+COBERTURA!D246</f>
        <v>1</v>
      </c>
      <c r="F242">
        <f t="shared" si="140"/>
        <v>0</v>
      </c>
      <c r="G242">
        <f>+COBERTURA!E246</f>
        <v>0</v>
      </c>
      <c r="H242">
        <f t="shared" si="141"/>
        <v>0</v>
      </c>
      <c r="I242">
        <f>+COBERTURA!F246</f>
        <v>0</v>
      </c>
      <c r="J242">
        <f t="shared" si="142"/>
        <v>0</v>
      </c>
      <c r="K242">
        <f>+COBERTURA!G246</f>
        <v>0</v>
      </c>
      <c r="L242">
        <f t="shared" si="143"/>
        <v>0</v>
      </c>
      <c r="M242" t="e">
        <f>+COBERTURA!H246</f>
        <v>#REF!</v>
      </c>
      <c r="N242" t="e">
        <f t="shared" si="108"/>
        <v>#REF!</v>
      </c>
      <c r="O242">
        <f t="shared" si="109"/>
        <v>0</v>
      </c>
      <c r="P242">
        <f t="shared" si="110"/>
        <v>1</v>
      </c>
      <c r="Q242">
        <f t="shared" si="111"/>
        <v>0</v>
      </c>
      <c r="R242">
        <f t="shared" si="112"/>
        <v>0</v>
      </c>
      <c r="S242">
        <f t="shared" si="113"/>
        <v>0</v>
      </c>
      <c r="T242" t="e">
        <f t="shared" si="114"/>
        <v>#REF!</v>
      </c>
      <c r="U242">
        <f t="shared" si="115"/>
        <v>0</v>
      </c>
      <c r="V242">
        <f t="shared" si="116"/>
        <v>0</v>
      </c>
      <c r="W242">
        <f t="shared" si="117"/>
        <v>0</v>
      </c>
      <c r="X242">
        <f t="shared" si="118"/>
        <v>0</v>
      </c>
      <c r="Y242">
        <f t="shared" si="119"/>
        <v>0</v>
      </c>
      <c r="Z242" t="e">
        <f t="shared" si="120"/>
        <v>#REF!</v>
      </c>
      <c r="AA242">
        <f t="shared" si="121"/>
        <v>0</v>
      </c>
      <c r="AB242">
        <f t="shared" si="122"/>
        <v>0</v>
      </c>
      <c r="AC242">
        <f t="shared" si="123"/>
        <v>0</v>
      </c>
      <c r="AD242">
        <f t="shared" si="124"/>
        <v>0</v>
      </c>
      <c r="AE242">
        <f t="shared" si="125"/>
        <v>0</v>
      </c>
      <c r="AF242" t="e">
        <f t="shared" si="126"/>
        <v>#REF!</v>
      </c>
      <c r="AG242">
        <f t="shared" si="127"/>
        <v>0</v>
      </c>
      <c r="AH242">
        <f t="shared" si="128"/>
        <v>0</v>
      </c>
      <c r="AI242">
        <f t="shared" si="129"/>
        <v>0</v>
      </c>
      <c r="AJ242">
        <f t="shared" si="130"/>
        <v>0</v>
      </c>
      <c r="AK242">
        <f t="shared" si="131"/>
        <v>0</v>
      </c>
      <c r="AL242" t="e">
        <f t="shared" si="132"/>
        <v>#REF!</v>
      </c>
      <c r="AM242">
        <f t="shared" si="133"/>
        <v>0</v>
      </c>
      <c r="AN242">
        <f t="shared" si="134"/>
        <v>0</v>
      </c>
      <c r="AO242">
        <f t="shared" si="135"/>
        <v>0</v>
      </c>
      <c r="AP242">
        <f t="shared" si="136"/>
        <v>0</v>
      </c>
      <c r="AQ242">
        <f t="shared" si="137"/>
        <v>0</v>
      </c>
      <c r="AR242" t="e">
        <f t="shared" si="138"/>
        <v>#REF!</v>
      </c>
    </row>
    <row r="243" spans="1:44" x14ac:dyDescent="0.2">
      <c r="A243">
        <f>+COBERTURA!A247</f>
        <v>239</v>
      </c>
      <c r="B243">
        <f>+COBERTURA!B247</f>
        <v>1</v>
      </c>
      <c r="C243">
        <f>+COBERTURA!C247</f>
        <v>0</v>
      </c>
      <c r="D243">
        <f t="shared" si="139"/>
        <v>0</v>
      </c>
      <c r="E243">
        <f>+COBERTURA!D247</f>
        <v>1</v>
      </c>
      <c r="F243">
        <f t="shared" si="140"/>
        <v>1</v>
      </c>
      <c r="G243">
        <f>+COBERTURA!E247</f>
        <v>0</v>
      </c>
      <c r="H243">
        <f t="shared" si="141"/>
        <v>0</v>
      </c>
      <c r="I243">
        <f>+COBERTURA!F247</f>
        <v>0</v>
      </c>
      <c r="J243">
        <f t="shared" si="142"/>
        <v>0</v>
      </c>
      <c r="K243">
        <f>+COBERTURA!G247</f>
        <v>0</v>
      </c>
      <c r="L243">
        <f t="shared" si="143"/>
        <v>0</v>
      </c>
      <c r="M243" t="e">
        <f>+COBERTURA!H247</f>
        <v>#REF!</v>
      </c>
      <c r="N243" t="e">
        <f t="shared" si="108"/>
        <v>#REF!</v>
      </c>
      <c r="O243">
        <f t="shared" si="109"/>
        <v>0</v>
      </c>
      <c r="P243">
        <f t="shared" si="110"/>
        <v>0</v>
      </c>
      <c r="Q243">
        <f t="shared" si="111"/>
        <v>0</v>
      </c>
      <c r="R243">
        <f t="shared" si="112"/>
        <v>0</v>
      </c>
      <c r="S243">
        <f t="shared" si="113"/>
        <v>0</v>
      </c>
      <c r="T243" t="e">
        <f t="shared" si="114"/>
        <v>#REF!</v>
      </c>
      <c r="U243">
        <f t="shared" si="115"/>
        <v>0</v>
      </c>
      <c r="V243">
        <f t="shared" si="116"/>
        <v>0</v>
      </c>
      <c r="W243">
        <f t="shared" si="117"/>
        <v>0</v>
      </c>
      <c r="X243">
        <f t="shared" si="118"/>
        <v>0</v>
      </c>
      <c r="Y243">
        <f t="shared" si="119"/>
        <v>0</v>
      </c>
      <c r="Z243" t="e">
        <f t="shared" si="120"/>
        <v>#REF!</v>
      </c>
      <c r="AA243">
        <f t="shared" si="121"/>
        <v>0</v>
      </c>
      <c r="AB243">
        <f t="shared" si="122"/>
        <v>0</v>
      </c>
      <c r="AC243">
        <f t="shared" si="123"/>
        <v>0</v>
      </c>
      <c r="AD243">
        <f t="shared" si="124"/>
        <v>0</v>
      </c>
      <c r="AE243">
        <f t="shared" si="125"/>
        <v>0</v>
      </c>
      <c r="AF243" t="e">
        <f t="shared" si="126"/>
        <v>#REF!</v>
      </c>
      <c r="AG243">
        <f t="shared" si="127"/>
        <v>0</v>
      </c>
      <c r="AH243">
        <f t="shared" si="128"/>
        <v>0</v>
      </c>
      <c r="AI243">
        <f t="shared" si="129"/>
        <v>0</v>
      </c>
      <c r="AJ243">
        <f t="shared" si="130"/>
        <v>0</v>
      </c>
      <c r="AK243">
        <f t="shared" si="131"/>
        <v>0</v>
      </c>
      <c r="AL243" t="e">
        <f t="shared" si="132"/>
        <v>#REF!</v>
      </c>
      <c r="AM243">
        <f t="shared" si="133"/>
        <v>0</v>
      </c>
      <c r="AN243">
        <f t="shared" si="134"/>
        <v>0</v>
      </c>
      <c r="AO243">
        <f t="shared" si="135"/>
        <v>0</v>
      </c>
      <c r="AP243">
        <f t="shared" si="136"/>
        <v>0</v>
      </c>
      <c r="AQ243">
        <f t="shared" si="137"/>
        <v>0</v>
      </c>
      <c r="AR243" t="e">
        <f t="shared" si="138"/>
        <v>#REF!</v>
      </c>
    </row>
    <row r="244" spans="1:44" x14ac:dyDescent="0.2">
      <c r="A244">
        <f>+COBERTURA!A248</f>
        <v>240</v>
      </c>
      <c r="B244">
        <f>+COBERTURA!B248</f>
        <v>1</v>
      </c>
      <c r="C244">
        <f>+COBERTURA!C248</f>
        <v>0</v>
      </c>
      <c r="D244">
        <f t="shared" si="139"/>
        <v>0</v>
      </c>
      <c r="E244">
        <f>+COBERTURA!D248</f>
        <v>1</v>
      </c>
      <c r="F244">
        <f t="shared" si="140"/>
        <v>1</v>
      </c>
      <c r="G244">
        <f>+COBERTURA!E248</f>
        <v>0</v>
      </c>
      <c r="H244">
        <f t="shared" si="141"/>
        <v>0</v>
      </c>
      <c r="I244">
        <f>+COBERTURA!F248</f>
        <v>0</v>
      </c>
      <c r="J244">
        <f t="shared" si="142"/>
        <v>0</v>
      </c>
      <c r="K244">
        <f>+COBERTURA!G248</f>
        <v>0</v>
      </c>
      <c r="L244">
        <f t="shared" si="143"/>
        <v>0</v>
      </c>
      <c r="M244" t="e">
        <f>+COBERTURA!H248</f>
        <v>#REF!</v>
      </c>
      <c r="N244" t="e">
        <f t="shared" si="108"/>
        <v>#REF!</v>
      </c>
      <c r="O244">
        <f t="shared" si="109"/>
        <v>0</v>
      </c>
      <c r="P244">
        <f t="shared" si="110"/>
        <v>0</v>
      </c>
      <c r="Q244">
        <f t="shared" si="111"/>
        <v>0</v>
      </c>
      <c r="R244">
        <f t="shared" si="112"/>
        <v>0</v>
      </c>
      <c r="S244">
        <f t="shared" si="113"/>
        <v>0</v>
      </c>
      <c r="T244" t="e">
        <f t="shared" si="114"/>
        <v>#REF!</v>
      </c>
      <c r="U244">
        <f t="shared" si="115"/>
        <v>0</v>
      </c>
      <c r="V244">
        <f t="shared" si="116"/>
        <v>0</v>
      </c>
      <c r="W244">
        <f t="shared" si="117"/>
        <v>0</v>
      </c>
      <c r="X244">
        <f t="shared" si="118"/>
        <v>0</v>
      </c>
      <c r="Y244">
        <f t="shared" si="119"/>
        <v>0</v>
      </c>
      <c r="Z244" t="e">
        <f t="shared" si="120"/>
        <v>#REF!</v>
      </c>
      <c r="AA244">
        <f t="shared" si="121"/>
        <v>0</v>
      </c>
      <c r="AB244">
        <f t="shared" si="122"/>
        <v>0</v>
      </c>
      <c r="AC244">
        <f t="shared" si="123"/>
        <v>0</v>
      </c>
      <c r="AD244">
        <f t="shared" si="124"/>
        <v>0</v>
      </c>
      <c r="AE244">
        <f t="shared" si="125"/>
        <v>0</v>
      </c>
      <c r="AF244" t="e">
        <f t="shared" si="126"/>
        <v>#REF!</v>
      </c>
      <c r="AG244">
        <f t="shared" si="127"/>
        <v>0</v>
      </c>
      <c r="AH244">
        <f t="shared" si="128"/>
        <v>0</v>
      </c>
      <c r="AI244">
        <f t="shared" si="129"/>
        <v>0</v>
      </c>
      <c r="AJ244">
        <f t="shared" si="130"/>
        <v>0</v>
      </c>
      <c r="AK244">
        <f t="shared" si="131"/>
        <v>0</v>
      </c>
      <c r="AL244" t="e">
        <f t="shared" si="132"/>
        <v>#REF!</v>
      </c>
      <c r="AM244">
        <f t="shared" si="133"/>
        <v>0</v>
      </c>
      <c r="AN244">
        <f t="shared" si="134"/>
        <v>0</v>
      </c>
      <c r="AO244">
        <f t="shared" si="135"/>
        <v>0</v>
      </c>
      <c r="AP244">
        <f t="shared" si="136"/>
        <v>0</v>
      </c>
      <c r="AQ244">
        <f t="shared" si="137"/>
        <v>0</v>
      </c>
      <c r="AR244" t="e">
        <f t="shared" si="138"/>
        <v>#REF!</v>
      </c>
    </row>
    <row r="245" spans="1:44" x14ac:dyDescent="0.2">
      <c r="A245">
        <f>+COBERTURA!A249</f>
        <v>241</v>
      </c>
      <c r="B245">
        <f>+COBERTURA!B249</f>
        <v>1</v>
      </c>
      <c r="C245">
        <f>+COBERTURA!C249</f>
        <v>0</v>
      </c>
      <c r="D245">
        <f t="shared" si="139"/>
        <v>0</v>
      </c>
      <c r="E245">
        <f>+COBERTURA!D249</f>
        <v>1</v>
      </c>
      <c r="F245">
        <f t="shared" si="140"/>
        <v>1</v>
      </c>
      <c r="G245">
        <f>+COBERTURA!E249</f>
        <v>0</v>
      </c>
      <c r="H245">
        <f t="shared" si="141"/>
        <v>0</v>
      </c>
      <c r="I245">
        <f>+COBERTURA!F249</f>
        <v>0</v>
      </c>
      <c r="J245">
        <f t="shared" si="142"/>
        <v>0</v>
      </c>
      <c r="K245">
        <f>+COBERTURA!G249</f>
        <v>0</v>
      </c>
      <c r="L245">
        <f t="shared" si="143"/>
        <v>0</v>
      </c>
      <c r="M245" t="e">
        <f>+COBERTURA!H249</f>
        <v>#REF!</v>
      </c>
      <c r="N245" t="e">
        <f t="shared" si="108"/>
        <v>#REF!</v>
      </c>
      <c r="O245">
        <f t="shared" si="109"/>
        <v>0</v>
      </c>
      <c r="P245">
        <f t="shared" si="110"/>
        <v>0</v>
      </c>
      <c r="Q245">
        <f t="shared" si="111"/>
        <v>0</v>
      </c>
      <c r="R245">
        <f t="shared" si="112"/>
        <v>0</v>
      </c>
      <c r="S245">
        <f t="shared" si="113"/>
        <v>0</v>
      </c>
      <c r="T245" t="e">
        <f t="shared" si="114"/>
        <v>#REF!</v>
      </c>
      <c r="U245">
        <f t="shared" si="115"/>
        <v>0</v>
      </c>
      <c r="V245">
        <f t="shared" si="116"/>
        <v>0</v>
      </c>
      <c r="W245">
        <f t="shared" si="117"/>
        <v>0</v>
      </c>
      <c r="X245">
        <f t="shared" si="118"/>
        <v>0</v>
      </c>
      <c r="Y245">
        <f t="shared" si="119"/>
        <v>0</v>
      </c>
      <c r="Z245" t="e">
        <f t="shared" si="120"/>
        <v>#REF!</v>
      </c>
      <c r="AA245">
        <f t="shared" si="121"/>
        <v>0</v>
      </c>
      <c r="AB245">
        <f t="shared" si="122"/>
        <v>0</v>
      </c>
      <c r="AC245">
        <f t="shared" si="123"/>
        <v>0</v>
      </c>
      <c r="AD245">
        <f t="shared" si="124"/>
        <v>0</v>
      </c>
      <c r="AE245">
        <f t="shared" si="125"/>
        <v>0</v>
      </c>
      <c r="AF245" t="e">
        <f t="shared" si="126"/>
        <v>#REF!</v>
      </c>
      <c r="AG245">
        <f t="shared" si="127"/>
        <v>0</v>
      </c>
      <c r="AH245">
        <f t="shared" si="128"/>
        <v>0</v>
      </c>
      <c r="AI245">
        <f t="shared" si="129"/>
        <v>0</v>
      </c>
      <c r="AJ245">
        <f t="shared" si="130"/>
        <v>0</v>
      </c>
      <c r="AK245">
        <f t="shared" si="131"/>
        <v>0</v>
      </c>
      <c r="AL245" t="e">
        <f t="shared" si="132"/>
        <v>#REF!</v>
      </c>
      <c r="AM245">
        <f t="shared" si="133"/>
        <v>0</v>
      </c>
      <c r="AN245">
        <f t="shared" si="134"/>
        <v>0</v>
      </c>
      <c r="AO245">
        <f t="shared" si="135"/>
        <v>0</v>
      </c>
      <c r="AP245">
        <f t="shared" si="136"/>
        <v>0</v>
      </c>
      <c r="AQ245">
        <f t="shared" si="137"/>
        <v>0</v>
      </c>
      <c r="AR245" t="e">
        <f t="shared" si="138"/>
        <v>#REF!</v>
      </c>
    </row>
    <row r="246" spans="1:44" x14ac:dyDescent="0.2">
      <c r="A246">
        <f>+COBERTURA!A250</f>
        <v>242</v>
      </c>
      <c r="B246">
        <f>+COBERTURA!B250</f>
        <v>1</v>
      </c>
      <c r="C246">
        <f>+COBERTURA!C250</f>
        <v>0</v>
      </c>
      <c r="D246">
        <f t="shared" si="139"/>
        <v>0</v>
      </c>
      <c r="E246">
        <f>+COBERTURA!D250</f>
        <v>1</v>
      </c>
      <c r="F246">
        <f t="shared" si="140"/>
        <v>1</v>
      </c>
      <c r="G246">
        <f>+COBERTURA!E250</f>
        <v>0</v>
      </c>
      <c r="H246">
        <f t="shared" si="141"/>
        <v>0</v>
      </c>
      <c r="I246">
        <f>+COBERTURA!F250</f>
        <v>0</v>
      </c>
      <c r="J246">
        <f t="shared" si="142"/>
        <v>0</v>
      </c>
      <c r="K246">
        <f>+COBERTURA!G250</f>
        <v>0</v>
      </c>
      <c r="L246">
        <f t="shared" si="143"/>
        <v>0</v>
      </c>
      <c r="M246" t="e">
        <f>+COBERTURA!H250</f>
        <v>#REF!</v>
      </c>
      <c r="N246" t="e">
        <f t="shared" si="108"/>
        <v>#REF!</v>
      </c>
      <c r="O246">
        <f t="shared" si="109"/>
        <v>0</v>
      </c>
      <c r="P246">
        <f t="shared" si="110"/>
        <v>0</v>
      </c>
      <c r="Q246">
        <f t="shared" si="111"/>
        <v>0</v>
      </c>
      <c r="R246">
        <f t="shared" si="112"/>
        <v>0</v>
      </c>
      <c r="S246">
        <f t="shared" si="113"/>
        <v>0</v>
      </c>
      <c r="T246" t="e">
        <f t="shared" si="114"/>
        <v>#REF!</v>
      </c>
      <c r="U246">
        <f t="shared" si="115"/>
        <v>0</v>
      </c>
      <c r="V246">
        <f t="shared" si="116"/>
        <v>0</v>
      </c>
      <c r="W246">
        <f t="shared" si="117"/>
        <v>0</v>
      </c>
      <c r="X246">
        <f t="shared" si="118"/>
        <v>0</v>
      </c>
      <c r="Y246">
        <f t="shared" si="119"/>
        <v>0</v>
      </c>
      <c r="Z246" t="e">
        <f t="shared" si="120"/>
        <v>#REF!</v>
      </c>
      <c r="AA246">
        <f t="shared" si="121"/>
        <v>0</v>
      </c>
      <c r="AB246">
        <f t="shared" si="122"/>
        <v>0</v>
      </c>
      <c r="AC246">
        <f t="shared" si="123"/>
        <v>0</v>
      </c>
      <c r="AD246">
        <f t="shared" si="124"/>
        <v>0</v>
      </c>
      <c r="AE246">
        <f t="shared" si="125"/>
        <v>0</v>
      </c>
      <c r="AF246" t="e">
        <f t="shared" si="126"/>
        <v>#REF!</v>
      </c>
      <c r="AG246">
        <f t="shared" si="127"/>
        <v>0</v>
      </c>
      <c r="AH246">
        <f t="shared" si="128"/>
        <v>0</v>
      </c>
      <c r="AI246">
        <f t="shared" si="129"/>
        <v>0</v>
      </c>
      <c r="AJ246">
        <f t="shared" si="130"/>
        <v>0</v>
      </c>
      <c r="AK246">
        <f t="shared" si="131"/>
        <v>0</v>
      </c>
      <c r="AL246" t="e">
        <f t="shared" si="132"/>
        <v>#REF!</v>
      </c>
      <c r="AM246">
        <f t="shared" si="133"/>
        <v>0</v>
      </c>
      <c r="AN246">
        <f t="shared" si="134"/>
        <v>0</v>
      </c>
      <c r="AO246">
        <f t="shared" si="135"/>
        <v>0</v>
      </c>
      <c r="AP246">
        <f t="shared" si="136"/>
        <v>0</v>
      </c>
      <c r="AQ246">
        <f t="shared" si="137"/>
        <v>0</v>
      </c>
      <c r="AR246" t="e">
        <f t="shared" si="138"/>
        <v>#REF!</v>
      </c>
    </row>
    <row r="247" spans="1:44" x14ac:dyDescent="0.2">
      <c r="A247">
        <f>+COBERTURA!A251</f>
        <v>243</v>
      </c>
      <c r="B247">
        <f>+COBERTURA!B251</f>
        <v>1</v>
      </c>
      <c r="C247">
        <f>+COBERTURA!C251</f>
        <v>1</v>
      </c>
      <c r="D247">
        <f t="shared" si="139"/>
        <v>1</v>
      </c>
      <c r="E247">
        <f>+COBERTURA!D251</f>
        <v>0</v>
      </c>
      <c r="F247">
        <f t="shared" si="140"/>
        <v>0</v>
      </c>
      <c r="G247">
        <f>+COBERTURA!E251</f>
        <v>0</v>
      </c>
      <c r="H247">
        <f t="shared" si="141"/>
        <v>0</v>
      </c>
      <c r="I247">
        <f>+COBERTURA!F251</f>
        <v>0</v>
      </c>
      <c r="J247">
        <f t="shared" si="142"/>
        <v>0</v>
      </c>
      <c r="K247">
        <f>+COBERTURA!G251</f>
        <v>0</v>
      </c>
      <c r="L247">
        <f t="shared" si="143"/>
        <v>0</v>
      </c>
      <c r="M247" t="e">
        <f>+COBERTURA!H251</f>
        <v>#REF!</v>
      </c>
      <c r="N247" t="e">
        <f t="shared" si="108"/>
        <v>#REF!</v>
      </c>
      <c r="O247">
        <f t="shared" si="109"/>
        <v>0</v>
      </c>
      <c r="P247">
        <f t="shared" si="110"/>
        <v>0</v>
      </c>
      <c r="Q247">
        <f t="shared" si="111"/>
        <v>0</v>
      </c>
      <c r="R247">
        <f t="shared" si="112"/>
        <v>0</v>
      </c>
      <c r="S247">
        <f t="shared" si="113"/>
        <v>0</v>
      </c>
      <c r="T247" t="e">
        <f t="shared" si="114"/>
        <v>#REF!</v>
      </c>
      <c r="U247">
        <f t="shared" si="115"/>
        <v>0</v>
      </c>
      <c r="V247">
        <f t="shared" si="116"/>
        <v>0</v>
      </c>
      <c r="W247">
        <f t="shared" si="117"/>
        <v>0</v>
      </c>
      <c r="X247">
        <f t="shared" si="118"/>
        <v>0</v>
      </c>
      <c r="Y247">
        <f t="shared" si="119"/>
        <v>0</v>
      </c>
      <c r="Z247" t="e">
        <f t="shared" si="120"/>
        <v>#REF!</v>
      </c>
      <c r="AA247">
        <f t="shared" si="121"/>
        <v>0</v>
      </c>
      <c r="AB247">
        <f t="shared" si="122"/>
        <v>0</v>
      </c>
      <c r="AC247">
        <f t="shared" si="123"/>
        <v>0</v>
      </c>
      <c r="AD247">
        <f t="shared" si="124"/>
        <v>0</v>
      </c>
      <c r="AE247">
        <f t="shared" si="125"/>
        <v>0</v>
      </c>
      <c r="AF247" t="e">
        <f t="shared" si="126"/>
        <v>#REF!</v>
      </c>
      <c r="AG247">
        <f t="shared" si="127"/>
        <v>0</v>
      </c>
      <c r="AH247">
        <f t="shared" si="128"/>
        <v>0</v>
      </c>
      <c r="AI247">
        <f t="shared" si="129"/>
        <v>0</v>
      </c>
      <c r="AJ247">
        <f t="shared" si="130"/>
        <v>0</v>
      </c>
      <c r="AK247">
        <f t="shared" si="131"/>
        <v>0</v>
      </c>
      <c r="AL247" t="e">
        <f t="shared" si="132"/>
        <v>#REF!</v>
      </c>
      <c r="AM247">
        <f t="shared" si="133"/>
        <v>0</v>
      </c>
      <c r="AN247">
        <f t="shared" si="134"/>
        <v>0</v>
      </c>
      <c r="AO247">
        <f t="shared" si="135"/>
        <v>0</v>
      </c>
      <c r="AP247">
        <f t="shared" si="136"/>
        <v>0</v>
      </c>
      <c r="AQ247">
        <f t="shared" si="137"/>
        <v>0</v>
      </c>
      <c r="AR247" t="e">
        <f t="shared" si="138"/>
        <v>#REF!</v>
      </c>
    </row>
    <row r="248" spans="1:44" x14ac:dyDescent="0.2">
      <c r="A248">
        <f>+COBERTURA!A252</f>
        <v>244</v>
      </c>
      <c r="B248">
        <f>+COBERTURA!B252</f>
        <v>1</v>
      </c>
      <c r="C248">
        <f>+COBERTURA!C252</f>
        <v>1</v>
      </c>
      <c r="D248">
        <f t="shared" si="139"/>
        <v>1</v>
      </c>
      <c r="E248">
        <f>+COBERTURA!D252</f>
        <v>0</v>
      </c>
      <c r="F248">
        <f t="shared" si="140"/>
        <v>0</v>
      </c>
      <c r="G248">
        <f>+COBERTURA!E252</f>
        <v>0</v>
      </c>
      <c r="H248">
        <f t="shared" si="141"/>
        <v>0</v>
      </c>
      <c r="I248">
        <f>+COBERTURA!F252</f>
        <v>0</v>
      </c>
      <c r="J248">
        <f t="shared" si="142"/>
        <v>0</v>
      </c>
      <c r="K248">
        <f>+COBERTURA!G252</f>
        <v>0</v>
      </c>
      <c r="L248">
        <f t="shared" si="143"/>
        <v>0</v>
      </c>
      <c r="M248" t="e">
        <f>+COBERTURA!H252</f>
        <v>#REF!</v>
      </c>
      <c r="N248" t="e">
        <f t="shared" si="108"/>
        <v>#REF!</v>
      </c>
      <c r="O248">
        <f t="shared" si="109"/>
        <v>0</v>
      </c>
      <c r="P248">
        <f t="shared" si="110"/>
        <v>0</v>
      </c>
      <c r="Q248">
        <f t="shared" si="111"/>
        <v>0</v>
      </c>
      <c r="R248">
        <f t="shared" si="112"/>
        <v>0</v>
      </c>
      <c r="S248">
        <f t="shared" si="113"/>
        <v>0</v>
      </c>
      <c r="T248" t="e">
        <f t="shared" si="114"/>
        <v>#REF!</v>
      </c>
      <c r="U248">
        <f t="shared" si="115"/>
        <v>0</v>
      </c>
      <c r="V248">
        <f t="shared" si="116"/>
        <v>0</v>
      </c>
      <c r="W248">
        <f t="shared" si="117"/>
        <v>0</v>
      </c>
      <c r="X248">
        <f t="shared" si="118"/>
        <v>0</v>
      </c>
      <c r="Y248">
        <f t="shared" si="119"/>
        <v>0</v>
      </c>
      <c r="Z248" t="e">
        <f t="shared" si="120"/>
        <v>#REF!</v>
      </c>
      <c r="AA248">
        <f t="shared" si="121"/>
        <v>0</v>
      </c>
      <c r="AB248">
        <f t="shared" si="122"/>
        <v>0</v>
      </c>
      <c r="AC248">
        <f t="shared" si="123"/>
        <v>0</v>
      </c>
      <c r="AD248">
        <f t="shared" si="124"/>
        <v>0</v>
      </c>
      <c r="AE248">
        <f t="shared" si="125"/>
        <v>0</v>
      </c>
      <c r="AF248" t="e">
        <f t="shared" si="126"/>
        <v>#REF!</v>
      </c>
      <c r="AG248">
        <f t="shared" si="127"/>
        <v>0</v>
      </c>
      <c r="AH248">
        <f t="shared" si="128"/>
        <v>0</v>
      </c>
      <c r="AI248">
        <f t="shared" si="129"/>
        <v>0</v>
      </c>
      <c r="AJ248">
        <f t="shared" si="130"/>
        <v>0</v>
      </c>
      <c r="AK248">
        <f t="shared" si="131"/>
        <v>0</v>
      </c>
      <c r="AL248" t="e">
        <f t="shared" si="132"/>
        <v>#REF!</v>
      </c>
      <c r="AM248">
        <f t="shared" si="133"/>
        <v>0</v>
      </c>
      <c r="AN248">
        <f t="shared" si="134"/>
        <v>0</v>
      </c>
      <c r="AO248">
        <f t="shared" si="135"/>
        <v>0</v>
      </c>
      <c r="AP248">
        <f t="shared" si="136"/>
        <v>0</v>
      </c>
      <c r="AQ248">
        <f t="shared" si="137"/>
        <v>0</v>
      </c>
      <c r="AR248" t="e">
        <f t="shared" si="138"/>
        <v>#REF!</v>
      </c>
    </row>
    <row r="249" spans="1:44" x14ac:dyDescent="0.2">
      <c r="A249">
        <f>+COBERTURA!A253</f>
        <v>245</v>
      </c>
      <c r="B249">
        <f>+COBERTURA!B253</f>
        <v>1</v>
      </c>
      <c r="C249">
        <f>+COBERTURA!C253</f>
        <v>1</v>
      </c>
      <c r="D249">
        <f t="shared" si="139"/>
        <v>1</v>
      </c>
      <c r="E249">
        <f>+COBERTURA!D253</f>
        <v>0</v>
      </c>
      <c r="F249">
        <f t="shared" si="140"/>
        <v>0</v>
      </c>
      <c r="G249">
        <f>+COBERTURA!E253</f>
        <v>0</v>
      </c>
      <c r="H249">
        <f t="shared" si="141"/>
        <v>0</v>
      </c>
      <c r="I249">
        <f>+COBERTURA!F253</f>
        <v>0</v>
      </c>
      <c r="J249">
        <f t="shared" si="142"/>
        <v>0</v>
      </c>
      <c r="K249">
        <f>+COBERTURA!G253</f>
        <v>0</v>
      </c>
      <c r="L249">
        <f t="shared" si="143"/>
        <v>0</v>
      </c>
      <c r="M249" t="e">
        <f>+COBERTURA!H253</f>
        <v>#REF!</v>
      </c>
      <c r="N249" t="e">
        <f t="shared" si="108"/>
        <v>#REF!</v>
      </c>
      <c r="O249">
        <f t="shared" si="109"/>
        <v>0</v>
      </c>
      <c r="P249">
        <f t="shared" si="110"/>
        <v>0</v>
      </c>
      <c r="Q249">
        <f t="shared" si="111"/>
        <v>0</v>
      </c>
      <c r="R249">
        <f t="shared" si="112"/>
        <v>0</v>
      </c>
      <c r="S249">
        <f t="shared" si="113"/>
        <v>0</v>
      </c>
      <c r="T249" t="e">
        <f t="shared" si="114"/>
        <v>#REF!</v>
      </c>
      <c r="U249">
        <f t="shared" si="115"/>
        <v>0</v>
      </c>
      <c r="V249">
        <f t="shared" si="116"/>
        <v>0</v>
      </c>
      <c r="W249">
        <f t="shared" si="117"/>
        <v>0</v>
      </c>
      <c r="X249">
        <f t="shared" si="118"/>
        <v>0</v>
      </c>
      <c r="Y249">
        <f t="shared" si="119"/>
        <v>0</v>
      </c>
      <c r="Z249" t="e">
        <f t="shared" si="120"/>
        <v>#REF!</v>
      </c>
      <c r="AA249">
        <f t="shared" si="121"/>
        <v>0</v>
      </c>
      <c r="AB249">
        <f t="shared" si="122"/>
        <v>0</v>
      </c>
      <c r="AC249">
        <f t="shared" si="123"/>
        <v>0</v>
      </c>
      <c r="AD249">
        <f t="shared" si="124"/>
        <v>0</v>
      </c>
      <c r="AE249">
        <f t="shared" si="125"/>
        <v>0</v>
      </c>
      <c r="AF249" t="e">
        <f t="shared" si="126"/>
        <v>#REF!</v>
      </c>
      <c r="AG249">
        <f t="shared" si="127"/>
        <v>0</v>
      </c>
      <c r="AH249">
        <f t="shared" si="128"/>
        <v>0</v>
      </c>
      <c r="AI249">
        <f t="shared" si="129"/>
        <v>0</v>
      </c>
      <c r="AJ249">
        <f t="shared" si="130"/>
        <v>0</v>
      </c>
      <c r="AK249">
        <f t="shared" si="131"/>
        <v>0</v>
      </c>
      <c r="AL249" t="e">
        <f t="shared" si="132"/>
        <v>#REF!</v>
      </c>
      <c r="AM249">
        <f t="shared" si="133"/>
        <v>0</v>
      </c>
      <c r="AN249">
        <f t="shared" si="134"/>
        <v>0</v>
      </c>
      <c r="AO249">
        <f t="shared" si="135"/>
        <v>0</v>
      </c>
      <c r="AP249">
        <f t="shared" si="136"/>
        <v>0</v>
      </c>
      <c r="AQ249">
        <f t="shared" si="137"/>
        <v>0</v>
      </c>
      <c r="AR249" t="e">
        <f t="shared" si="138"/>
        <v>#REF!</v>
      </c>
    </row>
    <row r="250" spans="1:44" x14ac:dyDescent="0.2">
      <c r="A250">
        <f>+COBERTURA!A254</f>
        <v>246</v>
      </c>
      <c r="B250">
        <f>+COBERTURA!B254</f>
        <v>1</v>
      </c>
      <c r="C250">
        <f>+COBERTURA!C254</f>
        <v>1</v>
      </c>
      <c r="D250">
        <f t="shared" si="139"/>
        <v>1</v>
      </c>
      <c r="E250">
        <f>+COBERTURA!D254</f>
        <v>0</v>
      </c>
      <c r="F250">
        <f t="shared" si="140"/>
        <v>0</v>
      </c>
      <c r="G250">
        <f>+COBERTURA!E254</f>
        <v>0</v>
      </c>
      <c r="H250">
        <f t="shared" si="141"/>
        <v>0</v>
      </c>
      <c r="I250">
        <f>+COBERTURA!F254</f>
        <v>0</v>
      </c>
      <c r="J250">
        <f t="shared" si="142"/>
        <v>0</v>
      </c>
      <c r="K250">
        <f>+COBERTURA!G254</f>
        <v>0</v>
      </c>
      <c r="L250">
        <f t="shared" si="143"/>
        <v>0</v>
      </c>
      <c r="M250" t="e">
        <f>+COBERTURA!H254</f>
        <v>#REF!</v>
      </c>
      <c r="N250" t="e">
        <f t="shared" si="108"/>
        <v>#REF!</v>
      </c>
      <c r="O250">
        <f t="shared" si="109"/>
        <v>0</v>
      </c>
      <c r="P250">
        <f t="shared" si="110"/>
        <v>0</v>
      </c>
      <c r="Q250">
        <f t="shared" si="111"/>
        <v>0</v>
      </c>
      <c r="R250">
        <f t="shared" si="112"/>
        <v>0</v>
      </c>
      <c r="S250">
        <f t="shared" si="113"/>
        <v>0</v>
      </c>
      <c r="T250" t="e">
        <f t="shared" si="114"/>
        <v>#REF!</v>
      </c>
      <c r="U250">
        <f t="shared" si="115"/>
        <v>0</v>
      </c>
      <c r="V250">
        <f t="shared" si="116"/>
        <v>0</v>
      </c>
      <c r="W250">
        <f t="shared" si="117"/>
        <v>0</v>
      </c>
      <c r="X250">
        <f t="shared" si="118"/>
        <v>0</v>
      </c>
      <c r="Y250">
        <f t="shared" si="119"/>
        <v>0</v>
      </c>
      <c r="Z250" t="e">
        <f t="shared" si="120"/>
        <v>#REF!</v>
      </c>
      <c r="AA250">
        <f t="shared" si="121"/>
        <v>0</v>
      </c>
      <c r="AB250">
        <f t="shared" si="122"/>
        <v>0</v>
      </c>
      <c r="AC250">
        <f t="shared" si="123"/>
        <v>0</v>
      </c>
      <c r="AD250">
        <f t="shared" si="124"/>
        <v>0</v>
      </c>
      <c r="AE250">
        <f t="shared" si="125"/>
        <v>0</v>
      </c>
      <c r="AF250" t="e">
        <f t="shared" si="126"/>
        <v>#REF!</v>
      </c>
      <c r="AG250">
        <f t="shared" si="127"/>
        <v>0</v>
      </c>
      <c r="AH250">
        <f t="shared" si="128"/>
        <v>0</v>
      </c>
      <c r="AI250">
        <f t="shared" si="129"/>
        <v>0</v>
      </c>
      <c r="AJ250">
        <f t="shared" si="130"/>
        <v>0</v>
      </c>
      <c r="AK250">
        <f t="shared" si="131"/>
        <v>0</v>
      </c>
      <c r="AL250" t="e">
        <f t="shared" si="132"/>
        <v>#REF!</v>
      </c>
      <c r="AM250">
        <f t="shared" si="133"/>
        <v>0</v>
      </c>
      <c r="AN250">
        <f t="shared" si="134"/>
        <v>0</v>
      </c>
      <c r="AO250">
        <f t="shared" si="135"/>
        <v>0</v>
      </c>
      <c r="AP250">
        <f t="shared" si="136"/>
        <v>0</v>
      </c>
      <c r="AQ250">
        <f t="shared" si="137"/>
        <v>0</v>
      </c>
      <c r="AR250" t="e">
        <f t="shared" si="138"/>
        <v>#REF!</v>
      </c>
    </row>
    <row r="251" spans="1:44" x14ac:dyDescent="0.2">
      <c r="A251">
        <f>+COBERTURA!A255</f>
        <v>247</v>
      </c>
      <c r="B251">
        <f>+COBERTURA!B255</f>
        <v>1</v>
      </c>
      <c r="C251">
        <f>+COBERTURA!C255</f>
        <v>1</v>
      </c>
      <c r="D251">
        <f t="shared" si="139"/>
        <v>1</v>
      </c>
      <c r="E251">
        <f>+COBERTURA!D255</f>
        <v>0</v>
      </c>
      <c r="F251">
        <f t="shared" si="140"/>
        <v>0</v>
      </c>
      <c r="G251">
        <f>+COBERTURA!E255</f>
        <v>0</v>
      </c>
      <c r="H251">
        <f t="shared" si="141"/>
        <v>0</v>
      </c>
      <c r="I251">
        <f>+COBERTURA!F255</f>
        <v>0</v>
      </c>
      <c r="J251">
        <f t="shared" si="142"/>
        <v>0</v>
      </c>
      <c r="K251">
        <f>+COBERTURA!G255</f>
        <v>0</v>
      </c>
      <c r="L251">
        <f t="shared" si="143"/>
        <v>0</v>
      </c>
      <c r="M251" t="e">
        <f>+COBERTURA!H255</f>
        <v>#REF!</v>
      </c>
      <c r="N251" t="e">
        <f t="shared" si="108"/>
        <v>#REF!</v>
      </c>
      <c r="O251">
        <f t="shared" si="109"/>
        <v>0</v>
      </c>
      <c r="P251">
        <f t="shared" si="110"/>
        <v>0</v>
      </c>
      <c r="Q251">
        <f t="shared" si="111"/>
        <v>0</v>
      </c>
      <c r="R251">
        <f t="shared" si="112"/>
        <v>0</v>
      </c>
      <c r="S251">
        <f t="shared" si="113"/>
        <v>0</v>
      </c>
      <c r="T251" t="e">
        <f t="shared" si="114"/>
        <v>#REF!</v>
      </c>
      <c r="U251">
        <f t="shared" si="115"/>
        <v>0</v>
      </c>
      <c r="V251">
        <f t="shared" si="116"/>
        <v>0</v>
      </c>
      <c r="W251">
        <f t="shared" si="117"/>
        <v>0</v>
      </c>
      <c r="X251">
        <f t="shared" si="118"/>
        <v>0</v>
      </c>
      <c r="Y251">
        <f t="shared" si="119"/>
        <v>0</v>
      </c>
      <c r="Z251" t="e">
        <f t="shared" si="120"/>
        <v>#REF!</v>
      </c>
      <c r="AA251">
        <f t="shared" si="121"/>
        <v>0</v>
      </c>
      <c r="AB251">
        <f t="shared" si="122"/>
        <v>0</v>
      </c>
      <c r="AC251">
        <f t="shared" si="123"/>
        <v>0</v>
      </c>
      <c r="AD251">
        <f t="shared" si="124"/>
        <v>0</v>
      </c>
      <c r="AE251">
        <f t="shared" si="125"/>
        <v>0</v>
      </c>
      <c r="AF251" t="e">
        <f t="shared" si="126"/>
        <v>#REF!</v>
      </c>
      <c r="AG251">
        <f t="shared" si="127"/>
        <v>0</v>
      </c>
      <c r="AH251">
        <f t="shared" si="128"/>
        <v>0</v>
      </c>
      <c r="AI251">
        <f t="shared" si="129"/>
        <v>0</v>
      </c>
      <c r="AJ251">
        <f t="shared" si="130"/>
        <v>0</v>
      </c>
      <c r="AK251">
        <f t="shared" si="131"/>
        <v>0</v>
      </c>
      <c r="AL251" t="e">
        <f t="shared" si="132"/>
        <v>#REF!</v>
      </c>
      <c r="AM251">
        <f t="shared" si="133"/>
        <v>0</v>
      </c>
      <c r="AN251">
        <f t="shared" si="134"/>
        <v>0</v>
      </c>
      <c r="AO251">
        <f t="shared" si="135"/>
        <v>0</v>
      </c>
      <c r="AP251">
        <f t="shared" si="136"/>
        <v>0</v>
      </c>
      <c r="AQ251">
        <f t="shared" si="137"/>
        <v>0</v>
      </c>
      <c r="AR251" t="e">
        <f t="shared" si="138"/>
        <v>#REF!</v>
      </c>
    </row>
    <row r="252" spans="1:44" x14ac:dyDescent="0.2">
      <c r="A252">
        <f>+COBERTURA!A256</f>
        <v>248</v>
      </c>
      <c r="B252">
        <f>+COBERTURA!B256</f>
        <v>2</v>
      </c>
      <c r="C252">
        <f>+COBERTURA!C256</f>
        <v>0</v>
      </c>
      <c r="D252">
        <f t="shared" si="139"/>
        <v>0</v>
      </c>
      <c r="E252">
        <f>+COBERTURA!D256</f>
        <v>1</v>
      </c>
      <c r="F252">
        <f t="shared" si="140"/>
        <v>0</v>
      </c>
      <c r="G252">
        <f>+COBERTURA!E256</f>
        <v>0</v>
      </c>
      <c r="H252">
        <f t="shared" si="141"/>
        <v>0</v>
      </c>
      <c r="I252">
        <f>+COBERTURA!F256</f>
        <v>0</v>
      </c>
      <c r="J252">
        <f t="shared" si="142"/>
        <v>0</v>
      </c>
      <c r="K252">
        <f>+COBERTURA!G256</f>
        <v>0</v>
      </c>
      <c r="L252">
        <f t="shared" si="143"/>
        <v>0</v>
      </c>
      <c r="M252" t="e">
        <f>+COBERTURA!H256</f>
        <v>#REF!</v>
      </c>
      <c r="N252" t="e">
        <f t="shared" si="108"/>
        <v>#REF!</v>
      </c>
      <c r="O252">
        <f t="shared" si="109"/>
        <v>0</v>
      </c>
      <c r="P252">
        <f t="shared" si="110"/>
        <v>1</v>
      </c>
      <c r="Q252">
        <f t="shared" si="111"/>
        <v>0</v>
      </c>
      <c r="R252">
        <f t="shared" si="112"/>
        <v>0</v>
      </c>
      <c r="S252">
        <f t="shared" si="113"/>
        <v>0</v>
      </c>
      <c r="T252" t="e">
        <f t="shared" si="114"/>
        <v>#REF!</v>
      </c>
      <c r="U252">
        <f t="shared" si="115"/>
        <v>0</v>
      </c>
      <c r="V252">
        <f t="shared" si="116"/>
        <v>0</v>
      </c>
      <c r="W252">
        <f t="shared" si="117"/>
        <v>0</v>
      </c>
      <c r="X252">
        <f t="shared" si="118"/>
        <v>0</v>
      </c>
      <c r="Y252">
        <f t="shared" si="119"/>
        <v>0</v>
      </c>
      <c r="Z252" t="e">
        <f t="shared" si="120"/>
        <v>#REF!</v>
      </c>
      <c r="AA252">
        <f t="shared" si="121"/>
        <v>0</v>
      </c>
      <c r="AB252">
        <f t="shared" si="122"/>
        <v>0</v>
      </c>
      <c r="AC252">
        <f t="shared" si="123"/>
        <v>0</v>
      </c>
      <c r="AD252">
        <f t="shared" si="124"/>
        <v>0</v>
      </c>
      <c r="AE252">
        <f t="shared" si="125"/>
        <v>0</v>
      </c>
      <c r="AF252" t="e">
        <f t="shared" si="126"/>
        <v>#REF!</v>
      </c>
      <c r="AG252">
        <f t="shared" si="127"/>
        <v>0</v>
      </c>
      <c r="AH252">
        <f t="shared" si="128"/>
        <v>0</v>
      </c>
      <c r="AI252">
        <f t="shared" si="129"/>
        <v>0</v>
      </c>
      <c r="AJ252">
        <f t="shared" si="130"/>
        <v>0</v>
      </c>
      <c r="AK252">
        <f t="shared" si="131"/>
        <v>0</v>
      </c>
      <c r="AL252" t="e">
        <f t="shared" si="132"/>
        <v>#REF!</v>
      </c>
      <c r="AM252">
        <f t="shared" si="133"/>
        <v>0</v>
      </c>
      <c r="AN252">
        <f t="shared" si="134"/>
        <v>0</v>
      </c>
      <c r="AO252">
        <f t="shared" si="135"/>
        <v>0</v>
      </c>
      <c r="AP252">
        <f t="shared" si="136"/>
        <v>0</v>
      </c>
      <c r="AQ252">
        <f t="shared" si="137"/>
        <v>0</v>
      </c>
      <c r="AR252" t="e">
        <f t="shared" si="138"/>
        <v>#REF!</v>
      </c>
    </row>
    <row r="253" spans="1:44" x14ac:dyDescent="0.2">
      <c r="A253">
        <f>+COBERTURA!A257</f>
        <v>249</v>
      </c>
      <c r="B253">
        <f>+COBERTURA!B257</f>
        <v>2</v>
      </c>
      <c r="C253">
        <f>+COBERTURA!C257</f>
        <v>1</v>
      </c>
      <c r="D253">
        <f t="shared" si="139"/>
        <v>0</v>
      </c>
      <c r="E253">
        <f>+COBERTURA!D257</f>
        <v>0</v>
      </c>
      <c r="F253">
        <f t="shared" si="140"/>
        <v>0</v>
      </c>
      <c r="G253">
        <f>+COBERTURA!E257</f>
        <v>0</v>
      </c>
      <c r="H253">
        <f t="shared" si="141"/>
        <v>0</v>
      </c>
      <c r="I253">
        <f>+COBERTURA!F257</f>
        <v>0</v>
      </c>
      <c r="J253">
        <f t="shared" si="142"/>
        <v>0</v>
      </c>
      <c r="K253">
        <f>+COBERTURA!G257</f>
        <v>0</v>
      </c>
      <c r="L253">
        <f t="shared" si="143"/>
        <v>0</v>
      </c>
      <c r="M253" t="e">
        <f>+COBERTURA!H257</f>
        <v>#REF!</v>
      </c>
      <c r="N253" t="e">
        <f t="shared" si="108"/>
        <v>#REF!</v>
      </c>
      <c r="O253">
        <f t="shared" si="109"/>
        <v>1</v>
      </c>
      <c r="P253">
        <f t="shared" si="110"/>
        <v>0</v>
      </c>
      <c r="Q253">
        <f t="shared" si="111"/>
        <v>0</v>
      </c>
      <c r="R253">
        <f t="shared" si="112"/>
        <v>0</v>
      </c>
      <c r="S253">
        <f t="shared" si="113"/>
        <v>0</v>
      </c>
      <c r="T253" t="e">
        <f t="shared" si="114"/>
        <v>#REF!</v>
      </c>
      <c r="U253">
        <f t="shared" si="115"/>
        <v>0</v>
      </c>
      <c r="V253">
        <f t="shared" si="116"/>
        <v>0</v>
      </c>
      <c r="W253">
        <f t="shared" si="117"/>
        <v>0</v>
      </c>
      <c r="X253">
        <f t="shared" si="118"/>
        <v>0</v>
      </c>
      <c r="Y253">
        <f t="shared" si="119"/>
        <v>0</v>
      </c>
      <c r="Z253" t="e">
        <f t="shared" si="120"/>
        <v>#REF!</v>
      </c>
      <c r="AA253">
        <f t="shared" si="121"/>
        <v>0</v>
      </c>
      <c r="AB253">
        <f t="shared" si="122"/>
        <v>0</v>
      </c>
      <c r="AC253">
        <f t="shared" si="123"/>
        <v>0</v>
      </c>
      <c r="AD253">
        <f t="shared" si="124"/>
        <v>0</v>
      </c>
      <c r="AE253">
        <f t="shared" si="125"/>
        <v>0</v>
      </c>
      <c r="AF253" t="e">
        <f t="shared" si="126"/>
        <v>#REF!</v>
      </c>
      <c r="AG253">
        <f t="shared" si="127"/>
        <v>0</v>
      </c>
      <c r="AH253">
        <f t="shared" si="128"/>
        <v>0</v>
      </c>
      <c r="AI253">
        <f t="shared" si="129"/>
        <v>0</v>
      </c>
      <c r="AJ253">
        <f t="shared" si="130"/>
        <v>0</v>
      </c>
      <c r="AK253">
        <f t="shared" si="131"/>
        <v>0</v>
      </c>
      <c r="AL253" t="e">
        <f t="shared" si="132"/>
        <v>#REF!</v>
      </c>
      <c r="AM253">
        <f t="shared" si="133"/>
        <v>0</v>
      </c>
      <c r="AN253">
        <f t="shared" si="134"/>
        <v>0</v>
      </c>
      <c r="AO253">
        <f t="shared" si="135"/>
        <v>0</v>
      </c>
      <c r="AP253">
        <f t="shared" si="136"/>
        <v>0</v>
      </c>
      <c r="AQ253">
        <f t="shared" si="137"/>
        <v>0</v>
      </c>
      <c r="AR253" t="e">
        <f t="shared" si="138"/>
        <v>#REF!</v>
      </c>
    </row>
    <row r="254" spans="1:44" x14ac:dyDescent="0.2">
      <c r="A254">
        <f>+COBERTURA!A258</f>
        <v>250</v>
      </c>
      <c r="B254">
        <f>+COBERTURA!B258</f>
        <v>3</v>
      </c>
      <c r="C254">
        <f>+COBERTURA!C258</f>
        <v>0</v>
      </c>
      <c r="D254">
        <f t="shared" si="139"/>
        <v>0</v>
      </c>
      <c r="E254">
        <f>+COBERTURA!D258</f>
        <v>1</v>
      </c>
      <c r="F254">
        <f t="shared" si="140"/>
        <v>0</v>
      </c>
      <c r="G254">
        <f>+COBERTURA!E258</f>
        <v>0</v>
      </c>
      <c r="H254">
        <f t="shared" si="141"/>
        <v>0</v>
      </c>
      <c r="I254">
        <f>+COBERTURA!F258</f>
        <v>0</v>
      </c>
      <c r="J254">
        <f t="shared" si="142"/>
        <v>0</v>
      </c>
      <c r="K254">
        <f>+COBERTURA!G258</f>
        <v>0</v>
      </c>
      <c r="L254">
        <f t="shared" si="143"/>
        <v>0</v>
      </c>
      <c r="M254" t="e">
        <f>+COBERTURA!H258</f>
        <v>#REF!</v>
      </c>
      <c r="N254" t="e">
        <f t="shared" si="108"/>
        <v>#REF!</v>
      </c>
      <c r="O254">
        <f t="shared" si="109"/>
        <v>0</v>
      </c>
      <c r="P254">
        <f t="shared" si="110"/>
        <v>0</v>
      </c>
      <c r="Q254">
        <f t="shared" si="111"/>
        <v>0</v>
      </c>
      <c r="R254">
        <f t="shared" si="112"/>
        <v>0</v>
      </c>
      <c r="S254">
        <f t="shared" si="113"/>
        <v>0</v>
      </c>
      <c r="T254" t="e">
        <f t="shared" si="114"/>
        <v>#REF!</v>
      </c>
      <c r="U254">
        <f t="shared" si="115"/>
        <v>0</v>
      </c>
      <c r="V254">
        <f t="shared" si="116"/>
        <v>1</v>
      </c>
      <c r="W254">
        <f t="shared" si="117"/>
        <v>0</v>
      </c>
      <c r="X254">
        <f t="shared" si="118"/>
        <v>0</v>
      </c>
      <c r="Y254">
        <f t="shared" si="119"/>
        <v>0</v>
      </c>
      <c r="Z254" t="e">
        <f t="shared" si="120"/>
        <v>#REF!</v>
      </c>
      <c r="AA254">
        <f t="shared" si="121"/>
        <v>0</v>
      </c>
      <c r="AB254">
        <f t="shared" si="122"/>
        <v>0</v>
      </c>
      <c r="AC254">
        <f t="shared" si="123"/>
        <v>0</v>
      </c>
      <c r="AD254">
        <f t="shared" si="124"/>
        <v>0</v>
      </c>
      <c r="AE254">
        <f t="shared" si="125"/>
        <v>0</v>
      </c>
      <c r="AF254" t="e">
        <f t="shared" si="126"/>
        <v>#REF!</v>
      </c>
      <c r="AG254">
        <f t="shared" si="127"/>
        <v>0</v>
      </c>
      <c r="AH254">
        <f t="shared" si="128"/>
        <v>0</v>
      </c>
      <c r="AI254">
        <f t="shared" si="129"/>
        <v>0</v>
      </c>
      <c r="AJ254">
        <f t="shared" si="130"/>
        <v>0</v>
      </c>
      <c r="AK254">
        <f t="shared" si="131"/>
        <v>0</v>
      </c>
      <c r="AL254" t="e">
        <f t="shared" si="132"/>
        <v>#REF!</v>
      </c>
      <c r="AM254">
        <f t="shared" si="133"/>
        <v>0</v>
      </c>
      <c r="AN254">
        <f t="shared" si="134"/>
        <v>0</v>
      </c>
      <c r="AO254">
        <f t="shared" si="135"/>
        <v>0</v>
      </c>
      <c r="AP254">
        <f t="shared" si="136"/>
        <v>0</v>
      </c>
      <c r="AQ254">
        <f t="shared" si="137"/>
        <v>0</v>
      </c>
      <c r="AR254" t="e">
        <f t="shared" si="138"/>
        <v>#REF!</v>
      </c>
    </row>
    <row r="255" spans="1:44" x14ac:dyDescent="0.2">
      <c r="A255">
        <f>+COBERTURA!A259</f>
        <v>251</v>
      </c>
      <c r="B255">
        <f>+COBERTURA!B259</f>
        <v>3</v>
      </c>
      <c r="C255">
        <f>+COBERTURA!C259</f>
        <v>0</v>
      </c>
      <c r="D255">
        <f t="shared" si="139"/>
        <v>0</v>
      </c>
      <c r="E255">
        <f>+COBERTURA!D259</f>
        <v>1</v>
      </c>
      <c r="F255">
        <f t="shared" si="140"/>
        <v>0</v>
      </c>
      <c r="G255">
        <f>+COBERTURA!E259</f>
        <v>0</v>
      </c>
      <c r="H255">
        <f t="shared" si="141"/>
        <v>0</v>
      </c>
      <c r="I255">
        <f>+COBERTURA!F259</f>
        <v>0</v>
      </c>
      <c r="J255">
        <f t="shared" si="142"/>
        <v>0</v>
      </c>
      <c r="K255">
        <f>+COBERTURA!G259</f>
        <v>0</v>
      </c>
      <c r="L255">
        <f t="shared" si="143"/>
        <v>0</v>
      </c>
      <c r="M255" t="e">
        <f>+COBERTURA!H259</f>
        <v>#REF!</v>
      </c>
      <c r="N255" t="e">
        <f t="shared" si="108"/>
        <v>#REF!</v>
      </c>
      <c r="O255">
        <f t="shared" si="109"/>
        <v>0</v>
      </c>
      <c r="P255">
        <f t="shared" si="110"/>
        <v>0</v>
      </c>
      <c r="Q255">
        <f t="shared" si="111"/>
        <v>0</v>
      </c>
      <c r="R255">
        <f t="shared" si="112"/>
        <v>0</v>
      </c>
      <c r="S255">
        <f t="shared" si="113"/>
        <v>0</v>
      </c>
      <c r="T255" t="e">
        <f t="shared" si="114"/>
        <v>#REF!</v>
      </c>
      <c r="U255">
        <f t="shared" si="115"/>
        <v>0</v>
      </c>
      <c r="V255">
        <f t="shared" si="116"/>
        <v>1</v>
      </c>
      <c r="W255">
        <f t="shared" si="117"/>
        <v>0</v>
      </c>
      <c r="X255">
        <f t="shared" si="118"/>
        <v>0</v>
      </c>
      <c r="Y255">
        <f t="shared" si="119"/>
        <v>0</v>
      </c>
      <c r="Z255" t="e">
        <f t="shared" si="120"/>
        <v>#REF!</v>
      </c>
      <c r="AA255">
        <f t="shared" si="121"/>
        <v>0</v>
      </c>
      <c r="AB255">
        <f t="shared" si="122"/>
        <v>0</v>
      </c>
      <c r="AC255">
        <f t="shared" si="123"/>
        <v>0</v>
      </c>
      <c r="AD255">
        <f t="shared" si="124"/>
        <v>0</v>
      </c>
      <c r="AE255">
        <f t="shared" si="125"/>
        <v>0</v>
      </c>
      <c r="AF255" t="e">
        <f t="shared" si="126"/>
        <v>#REF!</v>
      </c>
      <c r="AG255">
        <f t="shared" si="127"/>
        <v>0</v>
      </c>
      <c r="AH255">
        <f t="shared" si="128"/>
        <v>0</v>
      </c>
      <c r="AI255">
        <f t="shared" si="129"/>
        <v>0</v>
      </c>
      <c r="AJ255">
        <f t="shared" si="130"/>
        <v>0</v>
      </c>
      <c r="AK255">
        <f t="shared" si="131"/>
        <v>0</v>
      </c>
      <c r="AL255" t="e">
        <f t="shared" si="132"/>
        <v>#REF!</v>
      </c>
      <c r="AM255">
        <f t="shared" si="133"/>
        <v>0</v>
      </c>
      <c r="AN255">
        <f t="shared" si="134"/>
        <v>0</v>
      </c>
      <c r="AO255">
        <f t="shared" si="135"/>
        <v>0</v>
      </c>
      <c r="AP255">
        <f t="shared" si="136"/>
        <v>0</v>
      </c>
      <c r="AQ255">
        <f t="shared" si="137"/>
        <v>0</v>
      </c>
      <c r="AR255" t="e">
        <f t="shared" si="138"/>
        <v>#REF!</v>
      </c>
    </row>
    <row r="256" spans="1:44" x14ac:dyDescent="0.2">
      <c r="A256">
        <f>+COBERTURA!A260</f>
        <v>252</v>
      </c>
      <c r="B256">
        <f>+COBERTURA!B260</f>
        <v>3</v>
      </c>
      <c r="C256">
        <f>+COBERTURA!C260</f>
        <v>0</v>
      </c>
      <c r="D256">
        <f t="shared" si="139"/>
        <v>0</v>
      </c>
      <c r="E256">
        <f>+COBERTURA!D260</f>
        <v>1</v>
      </c>
      <c r="F256">
        <f t="shared" si="140"/>
        <v>0</v>
      </c>
      <c r="G256">
        <f>+COBERTURA!E260</f>
        <v>0</v>
      </c>
      <c r="H256">
        <f t="shared" si="141"/>
        <v>0</v>
      </c>
      <c r="I256">
        <f>+COBERTURA!F260</f>
        <v>0</v>
      </c>
      <c r="J256">
        <f t="shared" si="142"/>
        <v>0</v>
      </c>
      <c r="K256">
        <f>+COBERTURA!G260</f>
        <v>0</v>
      </c>
      <c r="L256">
        <f t="shared" si="143"/>
        <v>0</v>
      </c>
      <c r="M256" t="e">
        <f>+COBERTURA!H260</f>
        <v>#REF!</v>
      </c>
      <c r="N256" t="e">
        <f t="shared" si="108"/>
        <v>#REF!</v>
      </c>
      <c r="O256">
        <f t="shared" si="109"/>
        <v>0</v>
      </c>
      <c r="P256">
        <f t="shared" si="110"/>
        <v>0</v>
      </c>
      <c r="Q256">
        <f t="shared" si="111"/>
        <v>0</v>
      </c>
      <c r="R256">
        <f t="shared" si="112"/>
        <v>0</v>
      </c>
      <c r="S256">
        <f t="shared" si="113"/>
        <v>0</v>
      </c>
      <c r="T256" t="e">
        <f t="shared" si="114"/>
        <v>#REF!</v>
      </c>
      <c r="U256">
        <f t="shared" si="115"/>
        <v>0</v>
      </c>
      <c r="V256">
        <f t="shared" si="116"/>
        <v>1</v>
      </c>
      <c r="W256">
        <f t="shared" si="117"/>
        <v>0</v>
      </c>
      <c r="X256">
        <f t="shared" si="118"/>
        <v>0</v>
      </c>
      <c r="Y256">
        <f t="shared" si="119"/>
        <v>0</v>
      </c>
      <c r="Z256" t="e">
        <f t="shared" si="120"/>
        <v>#REF!</v>
      </c>
      <c r="AA256">
        <f t="shared" si="121"/>
        <v>0</v>
      </c>
      <c r="AB256">
        <f t="shared" si="122"/>
        <v>0</v>
      </c>
      <c r="AC256">
        <f t="shared" si="123"/>
        <v>0</v>
      </c>
      <c r="AD256">
        <f t="shared" si="124"/>
        <v>0</v>
      </c>
      <c r="AE256">
        <f t="shared" si="125"/>
        <v>0</v>
      </c>
      <c r="AF256" t="e">
        <f t="shared" si="126"/>
        <v>#REF!</v>
      </c>
      <c r="AG256">
        <f t="shared" si="127"/>
        <v>0</v>
      </c>
      <c r="AH256">
        <f t="shared" si="128"/>
        <v>0</v>
      </c>
      <c r="AI256">
        <f t="shared" si="129"/>
        <v>0</v>
      </c>
      <c r="AJ256">
        <f t="shared" si="130"/>
        <v>0</v>
      </c>
      <c r="AK256">
        <f t="shared" si="131"/>
        <v>0</v>
      </c>
      <c r="AL256" t="e">
        <f t="shared" si="132"/>
        <v>#REF!</v>
      </c>
      <c r="AM256">
        <f t="shared" si="133"/>
        <v>0</v>
      </c>
      <c r="AN256">
        <f t="shared" si="134"/>
        <v>0</v>
      </c>
      <c r="AO256">
        <f t="shared" si="135"/>
        <v>0</v>
      </c>
      <c r="AP256">
        <f t="shared" si="136"/>
        <v>0</v>
      </c>
      <c r="AQ256">
        <f t="shared" si="137"/>
        <v>0</v>
      </c>
      <c r="AR256" t="e">
        <f t="shared" si="138"/>
        <v>#REF!</v>
      </c>
    </row>
    <row r="257" spans="1:44" x14ac:dyDescent="0.2">
      <c r="A257">
        <f>+COBERTURA!A261</f>
        <v>253</v>
      </c>
      <c r="B257">
        <f>+COBERTURA!B261</f>
        <v>3</v>
      </c>
      <c r="C257">
        <f>+COBERTURA!C261</f>
        <v>0</v>
      </c>
      <c r="D257">
        <f t="shared" si="139"/>
        <v>0</v>
      </c>
      <c r="E257">
        <f>+COBERTURA!D261</f>
        <v>1</v>
      </c>
      <c r="F257">
        <f t="shared" si="140"/>
        <v>0</v>
      </c>
      <c r="G257">
        <f>+COBERTURA!E261</f>
        <v>0</v>
      </c>
      <c r="H257">
        <f t="shared" si="141"/>
        <v>0</v>
      </c>
      <c r="I257">
        <f>+COBERTURA!F261</f>
        <v>0</v>
      </c>
      <c r="J257">
        <f t="shared" si="142"/>
        <v>0</v>
      </c>
      <c r="K257">
        <f>+COBERTURA!G261</f>
        <v>0</v>
      </c>
      <c r="L257">
        <f t="shared" si="143"/>
        <v>0</v>
      </c>
      <c r="M257" t="e">
        <f>+COBERTURA!H261</f>
        <v>#REF!</v>
      </c>
      <c r="N257" t="e">
        <f t="shared" si="108"/>
        <v>#REF!</v>
      </c>
      <c r="O257">
        <f t="shared" si="109"/>
        <v>0</v>
      </c>
      <c r="P257">
        <f t="shared" si="110"/>
        <v>0</v>
      </c>
      <c r="Q257">
        <f t="shared" si="111"/>
        <v>0</v>
      </c>
      <c r="R257">
        <f t="shared" si="112"/>
        <v>0</v>
      </c>
      <c r="S257">
        <f t="shared" si="113"/>
        <v>0</v>
      </c>
      <c r="T257" t="e">
        <f t="shared" si="114"/>
        <v>#REF!</v>
      </c>
      <c r="U257">
        <f t="shared" si="115"/>
        <v>0</v>
      </c>
      <c r="V257">
        <f t="shared" si="116"/>
        <v>1</v>
      </c>
      <c r="W257">
        <f t="shared" si="117"/>
        <v>0</v>
      </c>
      <c r="X257">
        <f t="shared" si="118"/>
        <v>0</v>
      </c>
      <c r="Y257">
        <f t="shared" si="119"/>
        <v>0</v>
      </c>
      <c r="Z257" t="e">
        <f t="shared" si="120"/>
        <v>#REF!</v>
      </c>
      <c r="AA257">
        <f t="shared" si="121"/>
        <v>0</v>
      </c>
      <c r="AB257">
        <f t="shared" si="122"/>
        <v>0</v>
      </c>
      <c r="AC257">
        <f t="shared" si="123"/>
        <v>0</v>
      </c>
      <c r="AD257">
        <f t="shared" si="124"/>
        <v>0</v>
      </c>
      <c r="AE257">
        <f t="shared" si="125"/>
        <v>0</v>
      </c>
      <c r="AF257" t="e">
        <f t="shared" si="126"/>
        <v>#REF!</v>
      </c>
      <c r="AG257">
        <f t="shared" si="127"/>
        <v>0</v>
      </c>
      <c r="AH257">
        <f t="shared" si="128"/>
        <v>0</v>
      </c>
      <c r="AI257">
        <f t="shared" si="129"/>
        <v>0</v>
      </c>
      <c r="AJ257">
        <f t="shared" si="130"/>
        <v>0</v>
      </c>
      <c r="AK257">
        <f t="shared" si="131"/>
        <v>0</v>
      </c>
      <c r="AL257" t="e">
        <f t="shared" si="132"/>
        <v>#REF!</v>
      </c>
      <c r="AM257">
        <f t="shared" si="133"/>
        <v>0</v>
      </c>
      <c r="AN257">
        <f t="shared" si="134"/>
        <v>0</v>
      </c>
      <c r="AO257">
        <f t="shared" si="135"/>
        <v>0</v>
      </c>
      <c r="AP257">
        <f t="shared" si="136"/>
        <v>0</v>
      </c>
      <c r="AQ257">
        <f t="shared" si="137"/>
        <v>0</v>
      </c>
      <c r="AR257" t="e">
        <f t="shared" si="138"/>
        <v>#REF!</v>
      </c>
    </row>
    <row r="258" spans="1:44" x14ac:dyDescent="0.2">
      <c r="A258">
        <f>+COBERTURA!A262</f>
        <v>254</v>
      </c>
      <c r="B258">
        <f>+COBERTURA!B262</f>
        <v>3</v>
      </c>
      <c r="C258">
        <f>+COBERTURA!C262</f>
        <v>1</v>
      </c>
      <c r="D258">
        <f t="shared" si="139"/>
        <v>0</v>
      </c>
      <c r="E258">
        <f>+COBERTURA!D262</f>
        <v>0</v>
      </c>
      <c r="F258">
        <f t="shared" si="140"/>
        <v>0</v>
      </c>
      <c r="G258">
        <f>+COBERTURA!E262</f>
        <v>0</v>
      </c>
      <c r="H258">
        <f t="shared" si="141"/>
        <v>0</v>
      </c>
      <c r="I258">
        <f>+COBERTURA!F262</f>
        <v>0</v>
      </c>
      <c r="J258">
        <f t="shared" si="142"/>
        <v>0</v>
      </c>
      <c r="K258">
        <f>+COBERTURA!G262</f>
        <v>0</v>
      </c>
      <c r="L258">
        <f t="shared" si="143"/>
        <v>0</v>
      </c>
      <c r="M258" t="e">
        <f>+COBERTURA!H262</f>
        <v>#REF!</v>
      </c>
      <c r="N258" t="e">
        <f t="shared" si="108"/>
        <v>#REF!</v>
      </c>
      <c r="O258">
        <f t="shared" si="109"/>
        <v>0</v>
      </c>
      <c r="P258">
        <f t="shared" si="110"/>
        <v>0</v>
      </c>
      <c r="Q258">
        <f t="shared" si="111"/>
        <v>0</v>
      </c>
      <c r="R258">
        <f t="shared" si="112"/>
        <v>0</v>
      </c>
      <c r="S258">
        <f t="shared" si="113"/>
        <v>0</v>
      </c>
      <c r="T258" t="e">
        <f t="shared" si="114"/>
        <v>#REF!</v>
      </c>
      <c r="U258">
        <f t="shared" si="115"/>
        <v>1</v>
      </c>
      <c r="V258">
        <f t="shared" si="116"/>
        <v>0</v>
      </c>
      <c r="W258">
        <f t="shared" si="117"/>
        <v>0</v>
      </c>
      <c r="X258">
        <f t="shared" si="118"/>
        <v>0</v>
      </c>
      <c r="Y258">
        <f t="shared" si="119"/>
        <v>0</v>
      </c>
      <c r="Z258" t="e">
        <f t="shared" si="120"/>
        <v>#REF!</v>
      </c>
      <c r="AA258">
        <f t="shared" si="121"/>
        <v>0</v>
      </c>
      <c r="AB258">
        <f t="shared" si="122"/>
        <v>0</v>
      </c>
      <c r="AC258">
        <f t="shared" si="123"/>
        <v>0</v>
      </c>
      <c r="AD258">
        <f t="shared" si="124"/>
        <v>0</v>
      </c>
      <c r="AE258">
        <f t="shared" si="125"/>
        <v>0</v>
      </c>
      <c r="AF258" t="e">
        <f t="shared" si="126"/>
        <v>#REF!</v>
      </c>
      <c r="AG258">
        <f t="shared" si="127"/>
        <v>0</v>
      </c>
      <c r="AH258">
        <f t="shared" si="128"/>
        <v>0</v>
      </c>
      <c r="AI258">
        <f t="shared" si="129"/>
        <v>0</v>
      </c>
      <c r="AJ258">
        <f t="shared" si="130"/>
        <v>0</v>
      </c>
      <c r="AK258">
        <f t="shared" si="131"/>
        <v>0</v>
      </c>
      <c r="AL258" t="e">
        <f t="shared" si="132"/>
        <v>#REF!</v>
      </c>
      <c r="AM258">
        <f t="shared" si="133"/>
        <v>0</v>
      </c>
      <c r="AN258">
        <f t="shared" si="134"/>
        <v>0</v>
      </c>
      <c r="AO258">
        <f t="shared" si="135"/>
        <v>0</v>
      </c>
      <c r="AP258">
        <f t="shared" si="136"/>
        <v>0</v>
      </c>
      <c r="AQ258">
        <f t="shared" si="137"/>
        <v>0</v>
      </c>
      <c r="AR258" t="e">
        <f t="shared" si="138"/>
        <v>#REF!</v>
      </c>
    </row>
    <row r="259" spans="1:44" x14ac:dyDescent="0.2">
      <c r="A259">
        <f>+COBERTURA!A263</f>
        <v>255</v>
      </c>
      <c r="B259">
        <f>+COBERTURA!B263</f>
        <v>3</v>
      </c>
      <c r="C259">
        <f>+COBERTURA!C263</f>
        <v>1</v>
      </c>
      <c r="D259">
        <f t="shared" si="139"/>
        <v>0</v>
      </c>
      <c r="E259">
        <f>+COBERTURA!D263</f>
        <v>0</v>
      </c>
      <c r="F259">
        <f t="shared" si="140"/>
        <v>0</v>
      </c>
      <c r="G259">
        <f>+COBERTURA!E263</f>
        <v>0</v>
      </c>
      <c r="H259">
        <f t="shared" si="141"/>
        <v>0</v>
      </c>
      <c r="I259">
        <f>+COBERTURA!F263</f>
        <v>0</v>
      </c>
      <c r="J259">
        <f t="shared" si="142"/>
        <v>0</v>
      </c>
      <c r="K259">
        <f>+COBERTURA!G263</f>
        <v>0</v>
      </c>
      <c r="L259">
        <f t="shared" si="143"/>
        <v>0</v>
      </c>
      <c r="M259" t="e">
        <f>+COBERTURA!H263</f>
        <v>#REF!</v>
      </c>
      <c r="N259" t="e">
        <f t="shared" si="108"/>
        <v>#REF!</v>
      </c>
      <c r="O259">
        <f t="shared" si="109"/>
        <v>0</v>
      </c>
      <c r="P259">
        <f t="shared" si="110"/>
        <v>0</v>
      </c>
      <c r="Q259">
        <f t="shared" si="111"/>
        <v>0</v>
      </c>
      <c r="R259">
        <f t="shared" si="112"/>
        <v>0</v>
      </c>
      <c r="S259">
        <f t="shared" si="113"/>
        <v>0</v>
      </c>
      <c r="T259" t="e">
        <f t="shared" si="114"/>
        <v>#REF!</v>
      </c>
      <c r="U259">
        <f t="shared" si="115"/>
        <v>1</v>
      </c>
      <c r="V259">
        <f t="shared" si="116"/>
        <v>0</v>
      </c>
      <c r="W259">
        <f t="shared" si="117"/>
        <v>0</v>
      </c>
      <c r="X259">
        <f t="shared" si="118"/>
        <v>0</v>
      </c>
      <c r="Y259">
        <f t="shared" si="119"/>
        <v>0</v>
      </c>
      <c r="Z259" t="e">
        <f t="shared" si="120"/>
        <v>#REF!</v>
      </c>
      <c r="AA259">
        <f t="shared" si="121"/>
        <v>0</v>
      </c>
      <c r="AB259">
        <f t="shared" si="122"/>
        <v>0</v>
      </c>
      <c r="AC259">
        <f t="shared" si="123"/>
        <v>0</v>
      </c>
      <c r="AD259">
        <f t="shared" si="124"/>
        <v>0</v>
      </c>
      <c r="AE259">
        <f t="shared" si="125"/>
        <v>0</v>
      </c>
      <c r="AF259" t="e">
        <f t="shared" si="126"/>
        <v>#REF!</v>
      </c>
      <c r="AG259">
        <f t="shared" si="127"/>
        <v>0</v>
      </c>
      <c r="AH259">
        <f t="shared" si="128"/>
        <v>0</v>
      </c>
      <c r="AI259">
        <f t="shared" si="129"/>
        <v>0</v>
      </c>
      <c r="AJ259">
        <f t="shared" si="130"/>
        <v>0</v>
      </c>
      <c r="AK259">
        <f t="shared" si="131"/>
        <v>0</v>
      </c>
      <c r="AL259" t="e">
        <f t="shared" si="132"/>
        <v>#REF!</v>
      </c>
      <c r="AM259">
        <f t="shared" si="133"/>
        <v>0</v>
      </c>
      <c r="AN259">
        <f t="shared" si="134"/>
        <v>0</v>
      </c>
      <c r="AO259">
        <f t="shared" si="135"/>
        <v>0</v>
      </c>
      <c r="AP259">
        <f t="shared" si="136"/>
        <v>0</v>
      </c>
      <c r="AQ259">
        <f t="shared" si="137"/>
        <v>0</v>
      </c>
      <c r="AR259" t="e">
        <f t="shared" si="138"/>
        <v>#REF!</v>
      </c>
    </row>
    <row r="260" spans="1:44" x14ac:dyDescent="0.2">
      <c r="A260">
        <f>+COBERTURA!A264</f>
        <v>256</v>
      </c>
      <c r="B260">
        <f>+COBERTURA!B264</f>
        <v>3</v>
      </c>
      <c r="C260">
        <f>+COBERTURA!C264</f>
        <v>1</v>
      </c>
      <c r="D260">
        <f t="shared" si="139"/>
        <v>0</v>
      </c>
      <c r="E260">
        <f>+COBERTURA!D264</f>
        <v>0</v>
      </c>
      <c r="F260">
        <f t="shared" si="140"/>
        <v>0</v>
      </c>
      <c r="G260">
        <f>+COBERTURA!E264</f>
        <v>0</v>
      </c>
      <c r="H260">
        <f t="shared" si="141"/>
        <v>0</v>
      </c>
      <c r="I260">
        <f>+COBERTURA!F264</f>
        <v>0</v>
      </c>
      <c r="J260">
        <f t="shared" si="142"/>
        <v>0</v>
      </c>
      <c r="K260">
        <f>+COBERTURA!G264</f>
        <v>0</v>
      </c>
      <c r="L260">
        <f t="shared" si="143"/>
        <v>0</v>
      </c>
      <c r="M260" t="e">
        <f>+COBERTURA!H264</f>
        <v>#REF!</v>
      </c>
      <c r="N260" t="e">
        <f t="shared" si="108"/>
        <v>#REF!</v>
      </c>
      <c r="O260">
        <f t="shared" si="109"/>
        <v>0</v>
      </c>
      <c r="P260">
        <f t="shared" si="110"/>
        <v>0</v>
      </c>
      <c r="Q260">
        <f t="shared" si="111"/>
        <v>0</v>
      </c>
      <c r="R260">
        <f t="shared" si="112"/>
        <v>0</v>
      </c>
      <c r="S260">
        <f t="shared" si="113"/>
        <v>0</v>
      </c>
      <c r="T260" t="e">
        <f t="shared" si="114"/>
        <v>#REF!</v>
      </c>
      <c r="U260">
        <f t="shared" si="115"/>
        <v>1</v>
      </c>
      <c r="V260">
        <f t="shared" si="116"/>
        <v>0</v>
      </c>
      <c r="W260">
        <f t="shared" si="117"/>
        <v>0</v>
      </c>
      <c r="X260">
        <f t="shared" si="118"/>
        <v>0</v>
      </c>
      <c r="Y260">
        <f t="shared" si="119"/>
        <v>0</v>
      </c>
      <c r="Z260" t="e">
        <f t="shared" si="120"/>
        <v>#REF!</v>
      </c>
      <c r="AA260">
        <f t="shared" si="121"/>
        <v>0</v>
      </c>
      <c r="AB260">
        <f t="shared" si="122"/>
        <v>0</v>
      </c>
      <c r="AC260">
        <f t="shared" si="123"/>
        <v>0</v>
      </c>
      <c r="AD260">
        <f t="shared" si="124"/>
        <v>0</v>
      </c>
      <c r="AE260">
        <f t="shared" si="125"/>
        <v>0</v>
      </c>
      <c r="AF260" t="e">
        <f t="shared" si="126"/>
        <v>#REF!</v>
      </c>
      <c r="AG260">
        <f t="shared" si="127"/>
        <v>0</v>
      </c>
      <c r="AH260">
        <f t="shared" si="128"/>
        <v>0</v>
      </c>
      <c r="AI260">
        <f t="shared" si="129"/>
        <v>0</v>
      </c>
      <c r="AJ260">
        <f t="shared" si="130"/>
        <v>0</v>
      </c>
      <c r="AK260">
        <f t="shared" si="131"/>
        <v>0</v>
      </c>
      <c r="AL260" t="e">
        <f t="shared" si="132"/>
        <v>#REF!</v>
      </c>
      <c r="AM260">
        <f t="shared" si="133"/>
        <v>0</v>
      </c>
      <c r="AN260">
        <f t="shared" si="134"/>
        <v>0</v>
      </c>
      <c r="AO260">
        <f t="shared" si="135"/>
        <v>0</v>
      </c>
      <c r="AP260">
        <f t="shared" si="136"/>
        <v>0</v>
      </c>
      <c r="AQ260">
        <f t="shared" si="137"/>
        <v>0</v>
      </c>
      <c r="AR260" t="e">
        <f t="shared" si="138"/>
        <v>#REF!</v>
      </c>
    </row>
    <row r="261" spans="1:44" x14ac:dyDescent="0.2">
      <c r="A261">
        <f>+COBERTURA!A265</f>
        <v>257</v>
      </c>
      <c r="B261">
        <f>+COBERTURA!B265</f>
        <v>3</v>
      </c>
      <c r="C261">
        <f>+COBERTURA!C265</f>
        <v>1</v>
      </c>
      <c r="D261">
        <f t="shared" si="139"/>
        <v>0</v>
      </c>
      <c r="E261">
        <f>+COBERTURA!D265</f>
        <v>0</v>
      </c>
      <c r="F261">
        <f t="shared" si="140"/>
        <v>0</v>
      </c>
      <c r="G261">
        <f>+COBERTURA!E265</f>
        <v>0</v>
      </c>
      <c r="H261">
        <f t="shared" si="141"/>
        <v>0</v>
      </c>
      <c r="I261">
        <f>+COBERTURA!F265</f>
        <v>0</v>
      </c>
      <c r="J261">
        <f t="shared" si="142"/>
        <v>0</v>
      </c>
      <c r="K261">
        <f>+COBERTURA!G265</f>
        <v>0</v>
      </c>
      <c r="L261">
        <f t="shared" si="143"/>
        <v>0</v>
      </c>
      <c r="M261" t="e">
        <f>+COBERTURA!H265</f>
        <v>#REF!</v>
      </c>
      <c r="N261" t="e">
        <f t="shared" ref="N261:N324" si="144">+(IF((M261&gt;0)*AND(B261=1),M261,"0"))/1</f>
        <v>#REF!</v>
      </c>
      <c r="O261">
        <f t="shared" ref="O261:O324" si="145">+(IF((C261=1)*AND(B261=2),"1","0"))/1</f>
        <v>0</v>
      </c>
      <c r="P261">
        <f t="shared" ref="P261:P324" si="146">+(IF((E261=1)*AND(B261=2),"1","0"))/1</f>
        <v>0</v>
      </c>
      <c r="Q261">
        <f t="shared" ref="Q261:Q324" si="147">+(IF((G261=1)*AND(B261=2),"1","0"))/1</f>
        <v>0</v>
      </c>
      <c r="R261">
        <f t="shared" ref="R261:R324" si="148">+(IF((I261=1)*AND(B261=2),"1","0"))/1</f>
        <v>0</v>
      </c>
      <c r="S261">
        <f t="shared" ref="S261:S324" si="149">+(IF((K261=1)*AND(B261=2),"1","0"))/1</f>
        <v>0</v>
      </c>
      <c r="T261" t="e">
        <f t="shared" ref="T261:T324" si="150">+(IF((M261&gt;0)*AND(B261=2),M261,"0"))/1</f>
        <v>#REF!</v>
      </c>
      <c r="U261">
        <f t="shared" ref="U261:U324" si="151">+(IF((C261=1)*AND(B261=3),"1","0"))/1</f>
        <v>1</v>
      </c>
      <c r="V261">
        <f t="shared" ref="V261:V324" si="152">+(IF((E261=1)*AND(B261=3),"1","0"))/1</f>
        <v>0</v>
      </c>
      <c r="W261">
        <f t="shared" ref="W261:W324" si="153">+(IF((G261=1)*AND(B261=3),"1","0"))/1</f>
        <v>0</v>
      </c>
      <c r="X261">
        <f t="shared" ref="X261:X324" si="154">+(IF((I261=1)*AND(B261=3),"1","0"))/1</f>
        <v>0</v>
      </c>
      <c r="Y261">
        <f t="shared" ref="Y261:Y324" si="155">+(IF((K261=1)*AND(B261=3),"1","0"))/1</f>
        <v>0</v>
      </c>
      <c r="Z261" t="e">
        <f t="shared" ref="Z261:Z324" si="156">+(IF((M261&gt;0)*AND(B261=3),M261,"0"))/1</f>
        <v>#REF!</v>
      </c>
      <c r="AA261">
        <f t="shared" ref="AA261:AA324" si="157">+(IF((C261=1)*AND(B261=4),"1","0"))/1</f>
        <v>0</v>
      </c>
      <c r="AB261">
        <f t="shared" ref="AB261:AB324" si="158">+(IF((E261=1)*AND(B261=4),"1","0"))/1</f>
        <v>0</v>
      </c>
      <c r="AC261">
        <f t="shared" ref="AC261:AC324" si="159">+(IF((G261=1)*AND(B261=4),"1","0"))/1</f>
        <v>0</v>
      </c>
      <c r="AD261">
        <f t="shared" ref="AD261:AD324" si="160">+(IF((I261=1)*AND(B261=4),"1","0"))/1</f>
        <v>0</v>
      </c>
      <c r="AE261">
        <f t="shared" ref="AE261:AE324" si="161">+(IF((K261=1)*AND(B261=4),"1","0"))/1</f>
        <v>0</v>
      </c>
      <c r="AF261" t="e">
        <f t="shared" ref="AF261:AF324" si="162">+(IF((M261&gt;0)*AND(B261=4),M261,"0"))/1</f>
        <v>#REF!</v>
      </c>
      <c r="AG261">
        <f t="shared" ref="AG261:AG324" si="163">+(IF((C261=1)*AND(B261=5),"1","0"))/1</f>
        <v>0</v>
      </c>
      <c r="AH261">
        <f t="shared" ref="AH261:AH324" si="164">+(IF((E261=1)*AND(B261=5),"1","0"))/1</f>
        <v>0</v>
      </c>
      <c r="AI261">
        <f t="shared" ref="AI261:AI324" si="165">+(IF((G261=1)*AND(B261=5),"1","0"))/1</f>
        <v>0</v>
      </c>
      <c r="AJ261">
        <f t="shared" ref="AJ261:AJ324" si="166">+(IF((I261=1)*AND(B261=5),"1","0"))/1</f>
        <v>0</v>
      </c>
      <c r="AK261">
        <f t="shared" ref="AK261:AK324" si="167">+(IF((K261=1)*AND(B261=5),"1","0"))/1</f>
        <v>0</v>
      </c>
      <c r="AL261" t="e">
        <f t="shared" ref="AL261:AL324" si="168">+(IF((M261&gt;0)*AND(B261=5),M261,"0"))/1</f>
        <v>#REF!</v>
      </c>
      <c r="AM261">
        <f t="shared" ref="AM261:AM324" si="169">+(IF((C261=1)*AND(B261=6),"1","0"))/1</f>
        <v>0</v>
      </c>
      <c r="AN261">
        <f t="shared" ref="AN261:AN324" si="170">+(IF((E261=1)*AND(B261=6),"1","0"))/1</f>
        <v>0</v>
      </c>
      <c r="AO261">
        <f t="shared" ref="AO261:AO324" si="171">+(IF((G261=1)*AND(B261=6),"1","0"))/1</f>
        <v>0</v>
      </c>
      <c r="AP261">
        <f t="shared" ref="AP261:AP324" si="172">+(IF((I261=1)*AND(B261=6),"1","0"))/1</f>
        <v>0</v>
      </c>
      <c r="AQ261">
        <f t="shared" ref="AQ261:AQ324" si="173">+(IF((K261=1)*AND(B261=6),"1","0"))/1</f>
        <v>0</v>
      </c>
      <c r="AR261" t="e">
        <f t="shared" ref="AR261:AR324" si="174">+(IF((M261&gt;0)*AND(B261=6),M261,"0"))/1</f>
        <v>#REF!</v>
      </c>
    </row>
    <row r="262" spans="1:44" x14ac:dyDescent="0.2">
      <c r="A262">
        <f>+COBERTURA!A266</f>
        <v>258</v>
      </c>
      <c r="B262">
        <f>+COBERTURA!B266</f>
        <v>3</v>
      </c>
      <c r="C262">
        <f>+COBERTURA!C266</f>
        <v>1</v>
      </c>
      <c r="D262">
        <f t="shared" ref="D262:D325" si="175">+(IF((C262=1)*AND(B262=1),"1","0"))/1</f>
        <v>0</v>
      </c>
      <c r="E262">
        <f>+COBERTURA!D266</f>
        <v>0</v>
      </c>
      <c r="F262">
        <f t="shared" ref="F262:F325" si="176">+(IF((E262=1)*AND(B262=1),"1","0"))/1</f>
        <v>0</v>
      </c>
      <c r="G262">
        <f>+COBERTURA!E266</f>
        <v>0</v>
      </c>
      <c r="H262">
        <f t="shared" ref="H262:H325" si="177">+(IF((G262=1)*AND(B262=1),"1","0"))/1</f>
        <v>0</v>
      </c>
      <c r="I262">
        <f>+COBERTURA!F266</f>
        <v>0</v>
      </c>
      <c r="J262">
        <f t="shared" ref="J262:J325" si="178">+(IF((I262=1)*AND(B262=1),"1","0"))/1</f>
        <v>0</v>
      </c>
      <c r="K262">
        <f>+COBERTURA!G266</f>
        <v>0</v>
      </c>
      <c r="L262">
        <f t="shared" ref="L262:L325" si="179">+(IF((K262=1)*AND(B262=1),"1","0"))/1</f>
        <v>0</v>
      </c>
      <c r="M262" t="e">
        <f>+COBERTURA!H266</f>
        <v>#REF!</v>
      </c>
      <c r="N262" t="e">
        <f t="shared" si="144"/>
        <v>#REF!</v>
      </c>
      <c r="O262">
        <f t="shared" si="145"/>
        <v>0</v>
      </c>
      <c r="P262">
        <f t="shared" si="146"/>
        <v>0</v>
      </c>
      <c r="Q262">
        <f t="shared" si="147"/>
        <v>0</v>
      </c>
      <c r="R262">
        <f t="shared" si="148"/>
        <v>0</v>
      </c>
      <c r="S262">
        <f t="shared" si="149"/>
        <v>0</v>
      </c>
      <c r="T262" t="e">
        <f t="shared" si="150"/>
        <v>#REF!</v>
      </c>
      <c r="U262">
        <f t="shared" si="151"/>
        <v>1</v>
      </c>
      <c r="V262">
        <f t="shared" si="152"/>
        <v>0</v>
      </c>
      <c r="W262">
        <f t="shared" si="153"/>
        <v>0</v>
      </c>
      <c r="X262">
        <f t="shared" si="154"/>
        <v>0</v>
      </c>
      <c r="Y262">
        <f t="shared" si="155"/>
        <v>0</v>
      </c>
      <c r="Z262" t="e">
        <f t="shared" si="156"/>
        <v>#REF!</v>
      </c>
      <c r="AA262">
        <f t="shared" si="157"/>
        <v>0</v>
      </c>
      <c r="AB262">
        <f t="shared" si="158"/>
        <v>0</v>
      </c>
      <c r="AC262">
        <f t="shared" si="159"/>
        <v>0</v>
      </c>
      <c r="AD262">
        <f t="shared" si="160"/>
        <v>0</v>
      </c>
      <c r="AE262">
        <f t="shared" si="161"/>
        <v>0</v>
      </c>
      <c r="AF262" t="e">
        <f t="shared" si="162"/>
        <v>#REF!</v>
      </c>
      <c r="AG262">
        <f t="shared" si="163"/>
        <v>0</v>
      </c>
      <c r="AH262">
        <f t="shared" si="164"/>
        <v>0</v>
      </c>
      <c r="AI262">
        <f t="shared" si="165"/>
        <v>0</v>
      </c>
      <c r="AJ262">
        <f t="shared" si="166"/>
        <v>0</v>
      </c>
      <c r="AK262">
        <f t="shared" si="167"/>
        <v>0</v>
      </c>
      <c r="AL262" t="e">
        <f t="shared" si="168"/>
        <v>#REF!</v>
      </c>
      <c r="AM262">
        <f t="shared" si="169"/>
        <v>0</v>
      </c>
      <c r="AN262">
        <f t="shared" si="170"/>
        <v>0</v>
      </c>
      <c r="AO262">
        <f t="shared" si="171"/>
        <v>0</v>
      </c>
      <c r="AP262">
        <f t="shared" si="172"/>
        <v>0</v>
      </c>
      <c r="AQ262">
        <f t="shared" si="173"/>
        <v>0</v>
      </c>
      <c r="AR262" t="e">
        <f t="shared" si="174"/>
        <v>#REF!</v>
      </c>
    </row>
    <row r="263" spans="1:44" x14ac:dyDescent="0.2">
      <c r="A263">
        <f>+COBERTURA!A267</f>
        <v>259</v>
      </c>
      <c r="B263">
        <f>+COBERTURA!B267</f>
        <v>3</v>
      </c>
      <c r="C263">
        <f>+COBERTURA!C267</f>
        <v>1</v>
      </c>
      <c r="D263">
        <f t="shared" si="175"/>
        <v>0</v>
      </c>
      <c r="E263">
        <f>+COBERTURA!D267</f>
        <v>0</v>
      </c>
      <c r="F263">
        <f t="shared" si="176"/>
        <v>0</v>
      </c>
      <c r="G263">
        <f>+COBERTURA!E267</f>
        <v>0</v>
      </c>
      <c r="H263">
        <f t="shared" si="177"/>
        <v>0</v>
      </c>
      <c r="I263">
        <f>+COBERTURA!F267</f>
        <v>0</v>
      </c>
      <c r="J263">
        <f t="shared" si="178"/>
        <v>0</v>
      </c>
      <c r="K263">
        <f>+COBERTURA!G267</f>
        <v>0</v>
      </c>
      <c r="L263">
        <f t="shared" si="179"/>
        <v>0</v>
      </c>
      <c r="M263" t="e">
        <f>+COBERTURA!H267</f>
        <v>#REF!</v>
      </c>
      <c r="N263" t="e">
        <f t="shared" si="144"/>
        <v>#REF!</v>
      </c>
      <c r="O263">
        <f t="shared" si="145"/>
        <v>0</v>
      </c>
      <c r="P263">
        <f t="shared" si="146"/>
        <v>0</v>
      </c>
      <c r="Q263">
        <f t="shared" si="147"/>
        <v>0</v>
      </c>
      <c r="R263">
        <f t="shared" si="148"/>
        <v>0</v>
      </c>
      <c r="S263">
        <f t="shared" si="149"/>
        <v>0</v>
      </c>
      <c r="T263" t="e">
        <f t="shared" si="150"/>
        <v>#REF!</v>
      </c>
      <c r="U263">
        <f t="shared" si="151"/>
        <v>1</v>
      </c>
      <c r="V263">
        <f t="shared" si="152"/>
        <v>0</v>
      </c>
      <c r="W263">
        <f t="shared" si="153"/>
        <v>0</v>
      </c>
      <c r="X263">
        <f t="shared" si="154"/>
        <v>0</v>
      </c>
      <c r="Y263">
        <f t="shared" si="155"/>
        <v>0</v>
      </c>
      <c r="Z263" t="e">
        <f t="shared" si="156"/>
        <v>#REF!</v>
      </c>
      <c r="AA263">
        <f t="shared" si="157"/>
        <v>0</v>
      </c>
      <c r="AB263">
        <f t="shared" si="158"/>
        <v>0</v>
      </c>
      <c r="AC263">
        <f t="shared" si="159"/>
        <v>0</v>
      </c>
      <c r="AD263">
        <f t="shared" si="160"/>
        <v>0</v>
      </c>
      <c r="AE263">
        <f t="shared" si="161"/>
        <v>0</v>
      </c>
      <c r="AF263" t="e">
        <f t="shared" si="162"/>
        <v>#REF!</v>
      </c>
      <c r="AG263">
        <f t="shared" si="163"/>
        <v>0</v>
      </c>
      <c r="AH263">
        <f t="shared" si="164"/>
        <v>0</v>
      </c>
      <c r="AI263">
        <f t="shared" si="165"/>
        <v>0</v>
      </c>
      <c r="AJ263">
        <f t="shared" si="166"/>
        <v>0</v>
      </c>
      <c r="AK263">
        <f t="shared" si="167"/>
        <v>0</v>
      </c>
      <c r="AL263" t="e">
        <f t="shared" si="168"/>
        <v>#REF!</v>
      </c>
      <c r="AM263">
        <f t="shared" si="169"/>
        <v>0</v>
      </c>
      <c r="AN263">
        <f t="shared" si="170"/>
        <v>0</v>
      </c>
      <c r="AO263">
        <f t="shared" si="171"/>
        <v>0</v>
      </c>
      <c r="AP263">
        <f t="shared" si="172"/>
        <v>0</v>
      </c>
      <c r="AQ263">
        <f t="shared" si="173"/>
        <v>0</v>
      </c>
      <c r="AR263" t="e">
        <f t="shared" si="174"/>
        <v>#REF!</v>
      </c>
    </row>
    <row r="264" spans="1:44" x14ac:dyDescent="0.2">
      <c r="A264">
        <f>+COBERTURA!A268</f>
        <v>260</v>
      </c>
      <c r="B264">
        <f>+COBERTURA!B268</f>
        <v>2</v>
      </c>
      <c r="C264">
        <f>+COBERTURA!C268</f>
        <v>0</v>
      </c>
      <c r="D264">
        <f t="shared" si="175"/>
        <v>0</v>
      </c>
      <c r="E264">
        <f>+COBERTURA!D268</f>
        <v>0</v>
      </c>
      <c r="F264">
        <f t="shared" si="176"/>
        <v>0</v>
      </c>
      <c r="G264">
        <f>+COBERTURA!E268</f>
        <v>1</v>
      </c>
      <c r="H264">
        <f t="shared" si="177"/>
        <v>0</v>
      </c>
      <c r="I264">
        <f>+COBERTURA!F268</f>
        <v>0</v>
      </c>
      <c r="J264">
        <f t="shared" si="178"/>
        <v>0</v>
      </c>
      <c r="K264">
        <f>+COBERTURA!G268</f>
        <v>0</v>
      </c>
      <c r="L264">
        <f t="shared" si="179"/>
        <v>0</v>
      </c>
      <c r="M264" t="e">
        <f>+COBERTURA!H268</f>
        <v>#REF!</v>
      </c>
      <c r="N264" t="e">
        <f t="shared" si="144"/>
        <v>#REF!</v>
      </c>
      <c r="O264">
        <f t="shared" si="145"/>
        <v>0</v>
      </c>
      <c r="P264">
        <f t="shared" si="146"/>
        <v>0</v>
      </c>
      <c r="Q264">
        <f t="shared" si="147"/>
        <v>1</v>
      </c>
      <c r="R264">
        <f t="shared" si="148"/>
        <v>0</v>
      </c>
      <c r="S264">
        <f t="shared" si="149"/>
        <v>0</v>
      </c>
      <c r="T264" t="e">
        <f t="shared" si="150"/>
        <v>#REF!</v>
      </c>
      <c r="U264">
        <f t="shared" si="151"/>
        <v>0</v>
      </c>
      <c r="V264">
        <f t="shared" si="152"/>
        <v>0</v>
      </c>
      <c r="W264">
        <f t="shared" si="153"/>
        <v>0</v>
      </c>
      <c r="X264">
        <f t="shared" si="154"/>
        <v>0</v>
      </c>
      <c r="Y264">
        <f t="shared" si="155"/>
        <v>0</v>
      </c>
      <c r="Z264" t="e">
        <f t="shared" si="156"/>
        <v>#REF!</v>
      </c>
      <c r="AA264">
        <f t="shared" si="157"/>
        <v>0</v>
      </c>
      <c r="AB264">
        <f t="shared" si="158"/>
        <v>0</v>
      </c>
      <c r="AC264">
        <f t="shared" si="159"/>
        <v>0</v>
      </c>
      <c r="AD264">
        <f t="shared" si="160"/>
        <v>0</v>
      </c>
      <c r="AE264">
        <f t="shared" si="161"/>
        <v>0</v>
      </c>
      <c r="AF264" t="e">
        <f t="shared" si="162"/>
        <v>#REF!</v>
      </c>
      <c r="AG264">
        <f t="shared" si="163"/>
        <v>0</v>
      </c>
      <c r="AH264">
        <f t="shared" si="164"/>
        <v>0</v>
      </c>
      <c r="AI264">
        <f t="shared" si="165"/>
        <v>0</v>
      </c>
      <c r="AJ264">
        <f t="shared" si="166"/>
        <v>0</v>
      </c>
      <c r="AK264">
        <f t="shared" si="167"/>
        <v>0</v>
      </c>
      <c r="AL264" t="e">
        <f t="shared" si="168"/>
        <v>#REF!</v>
      </c>
      <c r="AM264">
        <f t="shared" si="169"/>
        <v>0</v>
      </c>
      <c r="AN264">
        <f t="shared" si="170"/>
        <v>0</v>
      </c>
      <c r="AO264">
        <f t="shared" si="171"/>
        <v>0</v>
      </c>
      <c r="AP264">
        <f t="shared" si="172"/>
        <v>0</v>
      </c>
      <c r="AQ264">
        <f t="shared" si="173"/>
        <v>0</v>
      </c>
      <c r="AR264" t="e">
        <f t="shared" si="174"/>
        <v>#REF!</v>
      </c>
    </row>
    <row r="265" spans="1:44" x14ac:dyDescent="0.2">
      <c r="A265">
        <f>+COBERTURA!A269</f>
        <v>261</v>
      </c>
      <c r="B265">
        <f>+COBERTURA!B269</f>
        <v>2</v>
      </c>
      <c r="C265">
        <f>+COBERTURA!C269</f>
        <v>0</v>
      </c>
      <c r="D265">
        <f t="shared" si="175"/>
        <v>0</v>
      </c>
      <c r="E265">
        <f>+COBERTURA!D269</f>
        <v>0</v>
      </c>
      <c r="F265">
        <f t="shared" si="176"/>
        <v>0</v>
      </c>
      <c r="G265">
        <f>+COBERTURA!E269</f>
        <v>1</v>
      </c>
      <c r="H265">
        <f t="shared" si="177"/>
        <v>0</v>
      </c>
      <c r="I265">
        <f>+COBERTURA!F269</f>
        <v>0</v>
      </c>
      <c r="J265">
        <f t="shared" si="178"/>
        <v>0</v>
      </c>
      <c r="K265">
        <f>+COBERTURA!G269</f>
        <v>0</v>
      </c>
      <c r="L265">
        <f t="shared" si="179"/>
        <v>0</v>
      </c>
      <c r="M265" t="e">
        <f>+COBERTURA!H269</f>
        <v>#REF!</v>
      </c>
      <c r="N265" t="e">
        <f t="shared" si="144"/>
        <v>#REF!</v>
      </c>
      <c r="O265">
        <f t="shared" si="145"/>
        <v>0</v>
      </c>
      <c r="P265">
        <f t="shared" si="146"/>
        <v>0</v>
      </c>
      <c r="Q265">
        <f t="shared" si="147"/>
        <v>1</v>
      </c>
      <c r="R265">
        <f t="shared" si="148"/>
        <v>0</v>
      </c>
      <c r="S265">
        <f t="shared" si="149"/>
        <v>0</v>
      </c>
      <c r="T265" t="e">
        <f t="shared" si="150"/>
        <v>#REF!</v>
      </c>
      <c r="U265">
        <f t="shared" si="151"/>
        <v>0</v>
      </c>
      <c r="V265">
        <f t="shared" si="152"/>
        <v>0</v>
      </c>
      <c r="W265">
        <f t="shared" si="153"/>
        <v>0</v>
      </c>
      <c r="X265">
        <f t="shared" si="154"/>
        <v>0</v>
      </c>
      <c r="Y265">
        <f t="shared" si="155"/>
        <v>0</v>
      </c>
      <c r="Z265" t="e">
        <f t="shared" si="156"/>
        <v>#REF!</v>
      </c>
      <c r="AA265">
        <f t="shared" si="157"/>
        <v>0</v>
      </c>
      <c r="AB265">
        <f t="shared" si="158"/>
        <v>0</v>
      </c>
      <c r="AC265">
        <f t="shared" si="159"/>
        <v>0</v>
      </c>
      <c r="AD265">
        <f t="shared" si="160"/>
        <v>0</v>
      </c>
      <c r="AE265">
        <f t="shared" si="161"/>
        <v>0</v>
      </c>
      <c r="AF265" t="e">
        <f t="shared" si="162"/>
        <v>#REF!</v>
      </c>
      <c r="AG265">
        <f t="shared" si="163"/>
        <v>0</v>
      </c>
      <c r="AH265">
        <f t="shared" si="164"/>
        <v>0</v>
      </c>
      <c r="AI265">
        <f t="shared" si="165"/>
        <v>0</v>
      </c>
      <c r="AJ265">
        <f t="shared" si="166"/>
        <v>0</v>
      </c>
      <c r="AK265">
        <f t="shared" si="167"/>
        <v>0</v>
      </c>
      <c r="AL265" t="e">
        <f t="shared" si="168"/>
        <v>#REF!</v>
      </c>
      <c r="AM265">
        <f t="shared" si="169"/>
        <v>0</v>
      </c>
      <c r="AN265">
        <f t="shared" si="170"/>
        <v>0</v>
      </c>
      <c r="AO265">
        <f t="shared" si="171"/>
        <v>0</v>
      </c>
      <c r="AP265">
        <f t="shared" si="172"/>
        <v>0</v>
      </c>
      <c r="AQ265">
        <f t="shared" si="173"/>
        <v>0</v>
      </c>
      <c r="AR265" t="e">
        <f t="shared" si="174"/>
        <v>#REF!</v>
      </c>
    </row>
    <row r="266" spans="1:44" x14ac:dyDescent="0.2">
      <c r="A266">
        <f>+COBERTURA!A270</f>
        <v>262</v>
      </c>
      <c r="B266">
        <f>+COBERTURA!B270</f>
        <v>1</v>
      </c>
      <c r="C266">
        <f>+COBERTURA!C270</f>
        <v>0</v>
      </c>
      <c r="D266">
        <f t="shared" si="175"/>
        <v>0</v>
      </c>
      <c r="E266">
        <f>+COBERTURA!D270</f>
        <v>1</v>
      </c>
      <c r="F266">
        <f t="shared" si="176"/>
        <v>1</v>
      </c>
      <c r="G266">
        <f>+COBERTURA!E270</f>
        <v>0</v>
      </c>
      <c r="H266">
        <f t="shared" si="177"/>
        <v>0</v>
      </c>
      <c r="I266">
        <f>+COBERTURA!F270</f>
        <v>0</v>
      </c>
      <c r="J266">
        <f t="shared" si="178"/>
        <v>0</v>
      </c>
      <c r="K266">
        <f>+COBERTURA!G270</f>
        <v>0</v>
      </c>
      <c r="L266">
        <f t="shared" si="179"/>
        <v>0</v>
      </c>
      <c r="M266" t="e">
        <f>+COBERTURA!H270</f>
        <v>#REF!</v>
      </c>
      <c r="N266" t="e">
        <f t="shared" si="144"/>
        <v>#REF!</v>
      </c>
      <c r="O266">
        <f t="shared" si="145"/>
        <v>0</v>
      </c>
      <c r="P266">
        <f t="shared" si="146"/>
        <v>0</v>
      </c>
      <c r="Q266">
        <f t="shared" si="147"/>
        <v>0</v>
      </c>
      <c r="R266">
        <f t="shared" si="148"/>
        <v>0</v>
      </c>
      <c r="S266">
        <f t="shared" si="149"/>
        <v>0</v>
      </c>
      <c r="T266" t="e">
        <f t="shared" si="150"/>
        <v>#REF!</v>
      </c>
      <c r="U266">
        <f t="shared" si="151"/>
        <v>0</v>
      </c>
      <c r="V266">
        <f t="shared" si="152"/>
        <v>0</v>
      </c>
      <c r="W266">
        <f t="shared" si="153"/>
        <v>0</v>
      </c>
      <c r="X266">
        <f t="shared" si="154"/>
        <v>0</v>
      </c>
      <c r="Y266">
        <f t="shared" si="155"/>
        <v>0</v>
      </c>
      <c r="Z266" t="e">
        <f t="shared" si="156"/>
        <v>#REF!</v>
      </c>
      <c r="AA266">
        <f t="shared" si="157"/>
        <v>0</v>
      </c>
      <c r="AB266">
        <f t="shared" si="158"/>
        <v>0</v>
      </c>
      <c r="AC266">
        <f t="shared" si="159"/>
        <v>0</v>
      </c>
      <c r="AD266">
        <f t="shared" si="160"/>
        <v>0</v>
      </c>
      <c r="AE266">
        <f t="shared" si="161"/>
        <v>0</v>
      </c>
      <c r="AF266" t="e">
        <f t="shared" si="162"/>
        <v>#REF!</v>
      </c>
      <c r="AG266">
        <f t="shared" si="163"/>
        <v>0</v>
      </c>
      <c r="AH266">
        <f t="shared" si="164"/>
        <v>0</v>
      </c>
      <c r="AI266">
        <f t="shared" si="165"/>
        <v>0</v>
      </c>
      <c r="AJ266">
        <f t="shared" si="166"/>
        <v>0</v>
      </c>
      <c r="AK266">
        <f t="shared" si="167"/>
        <v>0</v>
      </c>
      <c r="AL266" t="e">
        <f t="shared" si="168"/>
        <v>#REF!</v>
      </c>
      <c r="AM266">
        <f t="shared" si="169"/>
        <v>0</v>
      </c>
      <c r="AN266">
        <f t="shared" si="170"/>
        <v>0</v>
      </c>
      <c r="AO266">
        <f t="shared" si="171"/>
        <v>0</v>
      </c>
      <c r="AP266">
        <f t="shared" si="172"/>
        <v>0</v>
      </c>
      <c r="AQ266">
        <f t="shared" si="173"/>
        <v>0</v>
      </c>
      <c r="AR266" t="e">
        <f t="shared" si="174"/>
        <v>#REF!</v>
      </c>
    </row>
    <row r="267" spans="1:44" x14ac:dyDescent="0.2">
      <c r="A267">
        <f>+COBERTURA!A271</f>
        <v>263</v>
      </c>
      <c r="B267">
        <f>+COBERTURA!B271</f>
        <v>1</v>
      </c>
      <c r="C267">
        <f>+COBERTURA!C271</f>
        <v>0</v>
      </c>
      <c r="D267">
        <f t="shared" si="175"/>
        <v>0</v>
      </c>
      <c r="E267">
        <f>+COBERTURA!D271</f>
        <v>1</v>
      </c>
      <c r="F267">
        <f t="shared" si="176"/>
        <v>1</v>
      </c>
      <c r="G267">
        <f>+COBERTURA!E271</f>
        <v>0</v>
      </c>
      <c r="H267">
        <f t="shared" si="177"/>
        <v>0</v>
      </c>
      <c r="I267">
        <f>+COBERTURA!F271</f>
        <v>0</v>
      </c>
      <c r="J267">
        <f t="shared" si="178"/>
        <v>0</v>
      </c>
      <c r="K267">
        <f>+COBERTURA!G271</f>
        <v>0</v>
      </c>
      <c r="L267">
        <f t="shared" si="179"/>
        <v>0</v>
      </c>
      <c r="M267" t="e">
        <f>+COBERTURA!H271</f>
        <v>#REF!</v>
      </c>
      <c r="N267" t="e">
        <f t="shared" si="144"/>
        <v>#REF!</v>
      </c>
      <c r="O267">
        <f t="shared" si="145"/>
        <v>0</v>
      </c>
      <c r="P267">
        <f t="shared" si="146"/>
        <v>0</v>
      </c>
      <c r="Q267">
        <f t="shared" si="147"/>
        <v>0</v>
      </c>
      <c r="R267">
        <f t="shared" si="148"/>
        <v>0</v>
      </c>
      <c r="S267">
        <f t="shared" si="149"/>
        <v>0</v>
      </c>
      <c r="T267" t="e">
        <f t="shared" si="150"/>
        <v>#REF!</v>
      </c>
      <c r="U267">
        <f t="shared" si="151"/>
        <v>0</v>
      </c>
      <c r="V267">
        <f t="shared" si="152"/>
        <v>0</v>
      </c>
      <c r="W267">
        <f t="shared" si="153"/>
        <v>0</v>
      </c>
      <c r="X267">
        <f t="shared" si="154"/>
        <v>0</v>
      </c>
      <c r="Y267">
        <f t="shared" si="155"/>
        <v>0</v>
      </c>
      <c r="Z267" t="e">
        <f t="shared" si="156"/>
        <v>#REF!</v>
      </c>
      <c r="AA267">
        <f t="shared" si="157"/>
        <v>0</v>
      </c>
      <c r="AB267">
        <f t="shared" si="158"/>
        <v>0</v>
      </c>
      <c r="AC267">
        <f t="shared" si="159"/>
        <v>0</v>
      </c>
      <c r="AD267">
        <f t="shared" si="160"/>
        <v>0</v>
      </c>
      <c r="AE267">
        <f t="shared" si="161"/>
        <v>0</v>
      </c>
      <c r="AF267" t="e">
        <f t="shared" si="162"/>
        <v>#REF!</v>
      </c>
      <c r="AG267">
        <f t="shared" si="163"/>
        <v>0</v>
      </c>
      <c r="AH267">
        <f t="shared" si="164"/>
        <v>0</v>
      </c>
      <c r="AI267">
        <f t="shared" si="165"/>
        <v>0</v>
      </c>
      <c r="AJ267">
        <f t="shared" si="166"/>
        <v>0</v>
      </c>
      <c r="AK267">
        <f t="shared" si="167"/>
        <v>0</v>
      </c>
      <c r="AL267" t="e">
        <f t="shared" si="168"/>
        <v>#REF!</v>
      </c>
      <c r="AM267">
        <f t="shared" si="169"/>
        <v>0</v>
      </c>
      <c r="AN267">
        <f t="shared" si="170"/>
        <v>0</v>
      </c>
      <c r="AO267">
        <f t="shared" si="171"/>
        <v>0</v>
      </c>
      <c r="AP267">
        <f t="shared" si="172"/>
        <v>0</v>
      </c>
      <c r="AQ267">
        <f t="shared" si="173"/>
        <v>0</v>
      </c>
      <c r="AR267" t="e">
        <f t="shared" si="174"/>
        <v>#REF!</v>
      </c>
    </row>
    <row r="268" spans="1:44" x14ac:dyDescent="0.2">
      <c r="A268">
        <f>+COBERTURA!A272</f>
        <v>264</v>
      </c>
      <c r="B268">
        <f>+COBERTURA!B272</f>
        <v>1</v>
      </c>
      <c r="C268">
        <f>+COBERTURA!C272</f>
        <v>0</v>
      </c>
      <c r="D268">
        <f t="shared" si="175"/>
        <v>0</v>
      </c>
      <c r="E268">
        <f>+COBERTURA!D272</f>
        <v>1</v>
      </c>
      <c r="F268">
        <f t="shared" si="176"/>
        <v>1</v>
      </c>
      <c r="G268">
        <f>+COBERTURA!E272</f>
        <v>0</v>
      </c>
      <c r="H268">
        <f t="shared" si="177"/>
        <v>0</v>
      </c>
      <c r="I268">
        <f>+COBERTURA!F272</f>
        <v>0</v>
      </c>
      <c r="J268">
        <f t="shared" si="178"/>
        <v>0</v>
      </c>
      <c r="K268">
        <f>+COBERTURA!G272</f>
        <v>0</v>
      </c>
      <c r="L268">
        <f t="shared" si="179"/>
        <v>0</v>
      </c>
      <c r="M268" t="e">
        <f>+COBERTURA!H272</f>
        <v>#REF!</v>
      </c>
      <c r="N268" t="e">
        <f t="shared" si="144"/>
        <v>#REF!</v>
      </c>
      <c r="O268">
        <f t="shared" si="145"/>
        <v>0</v>
      </c>
      <c r="P268">
        <f t="shared" si="146"/>
        <v>0</v>
      </c>
      <c r="Q268">
        <f t="shared" si="147"/>
        <v>0</v>
      </c>
      <c r="R268">
        <f t="shared" si="148"/>
        <v>0</v>
      </c>
      <c r="S268">
        <f t="shared" si="149"/>
        <v>0</v>
      </c>
      <c r="T268" t="e">
        <f t="shared" si="150"/>
        <v>#REF!</v>
      </c>
      <c r="U268">
        <f t="shared" si="151"/>
        <v>0</v>
      </c>
      <c r="V268">
        <f t="shared" si="152"/>
        <v>0</v>
      </c>
      <c r="W268">
        <f t="shared" si="153"/>
        <v>0</v>
      </c>
      <c r="X268">
        <f t="shared" si="154"/>
        <v>0</v>
      </c>
      <c r="Y268">
        <f t="shared" si="155"/>
        <v>0</v>
      </c>
      <c r="Z268" t="e">
        <f t="shared" si="156"/>
        <v>#REF!</v>
      </c>
      <c r="AA268">
        <f t="shared" si="157"/>
        <v>0</v>
      </c>
      <c r="AB268">
        <f t="shared" si="158"/>
        <v>0</v>
      </c>
      <c r="AC268">
        <f t="shared" si="159"/>
        <v>0</v>
      </c>
      <c r="AD268">
        <f t="shared" si="160"/>
        <v>0</v>
      </c>
      <c r="AE268">
        <f t="shared" si="161"/>
        <v>0</v>
      </c>
      <c r="AF268" t="e">
        <f t="shared" si="162"/>
        <v>#REF!</v>
      </c>
      <c r="AG268">
        <f t="shared" si="163"/>
        <v>0</v>
      </c>
      <c r="AH268">
        <f t="shared" si="164"/>
        <v>0</v>
      </c>
      <c r="AI268">
        <f t="shared" si="165"/>
        <v>0</v>
      </c>
      <c r="AJ268">
        <f t="shared" si="166"/>
        <v>0</v>
      </c>
      <c r="AK268">
        <f t="shared" si="167"/>
        <v>0</v>
      </c>
      <c r="AL268" t="e">
        <f t="shared" si="168"/>
        <v>#REF!</v>
      </c>
      <c r="AM268">
        <f t="shared" si="169"/>
        <v>0</v>
      </c>
      <c r="AN268">
        <f t="shared" si="170"/>
        <v>0</v>
      </c>
      <c r="AO268">
        <f t="shared" si="171"/>
        <v>0</v>
      </c>
      <c r="AP268">
        <f t="shared" si="172"/>
        <v>0</v>
      </c>
      <c r="AQ268">
        <f t="shared" si="173"/>
        <v>0</v>
      </c>
      <c r="AR268" t="e">
        <f t="shared" si="174"/>
        <v>#REF!</v>
      </c>
    </row>
    <row r="269" spans="1:44" x14ac:dyDescent="0.2">
      <c r="A269">
        <f>+COBERTURA!A273</f>
        <v>265</v>
      </c>
      <c r="B269">
        <f>+COBERTURA!B273</f>
        <v>1</v>
      </c>
      <c r="C269">
        <f>+COBERTURA!C273</f>
        <v>0</v>
      </c>
      <c r="D269">
        <f t="shared" si="175"/>
        <v>0</v>
      </c>
      <c r="E269">
        <f>+COBERTURA!D273</f>
        <v>0</v>
      </c>
      <c r="F269">
        <f t="shared" si="176"/>
        <v>0</v>
      </c>
      <c r="G269">
        <f>+COBERTURA!E273</f>
        <v>1</v>
      </c>
      <c r="H269">
        <f t="shared" si="177"/>
        <v>1</v>
      </c>
      <c r="I269">
        <f>+COBERTURA!F273</f>
        <v>0</v>
      </c>
      <c r="J269">
        <f t="shared" si="178"/>
        <v>0</v>
      </c>
      <c r="K269">
        <f>+COBERTURA!G273</f>
        <v>0</v>
      </c>
      <c r="L269">
        <f t="shared" si="179"/>
        <v>0</v>
      </c>
      <c r="M269" t="e">
        <f>+COBERTURA!H273</f>
        <v>#REF!</v>
      </c>
      <c r="N269" t="e">
        <f t="shared" si="144"/>
        <v>#REF!</v>
      </c>
      <c r="O269">
        <f t="shared" si="145"/>
        <v>0</v>
      </c>
      <c r="P269">
        <f t="shared" si="146"/>
        <v>0</v>
      </c>
      <c r="Q269">
        <f t="shared" si="147"/>
        <v>0</v>
      </c>
      <c r="R269">
        <f t="shared" si="148"/>
        <v>0</v>
      </c>
      <c r="S269">
        <f t="shared" si="149"/>
        <v>0</v>
      </c>
      <c r="T269" t="e">
        <f t="shared" si="150"/>
        <v>#REF!</v>
      </c>
      <c r="U269">
        <f t="shared" si="151"/>
        <v>0</v>
      </c>
      <c r="V269">
        <f t="shared" si="152"/>
        <v>0</v>
      </c>
      <c r="W269">
        <f t="shared" si="153"/>
        <v>0</v>
      </c>
      <c r="X269">
        <f t="shared" si="154"/>
        <v>0</v>
      </c>
      <c r="Y269">
        <f t="shared" si="155"/>
        <v>0</v>
      </c>
      <c r="Z269" t="e">
        <f t="shared" si="156"/>
        <v>#REF!</v>
      </c>
      <c r="AA269">
        <f t="shared" si="157"/>
        <v>0</v>
      </c>
      <c r="AB269">
        <f t="shared" si="158"/>
        <v>0</v>
      </c>
      <c r="AC269">
        <f t="shared" si="159"/>
        <v>0</v>
      </c>
      <c r="AD269">
        <f t="shared" si="160"/>
        <v>0</v>
      </c>
      <c r="AE269">
        <f t="shared" si="161"/>
        <v>0</v>
      </c>
      <c r="AF269" t="e">
        <f t="shared" si="162"/>
        <v>#REF!</v>
      </c>
      <c r="AG269">
        <f t="shared" si="163"/>
        <v>0</v>
      </c>
      <c r="AH269">
        <f t="shared" si="164"/>
        <v>0</v>
      </c>
      <c r="AI269">
        <f t="shared" si="165"/>
        <v>0</v>
      </c>
      <c r="AJ269">
        <f t="shared" si="166"/>
        <v>0</v>
      </c>
      <c r="AK269">
        <f t="shared" si="167"/>
        <v>0</v>
      </c>
      <c r="AL269" t="e">
        <f t="shared" si="168"/>
        <v>#REF!</v>
      </c>
      <c r="AM269">
        <f t="shared" si="169"/>
        <v>0</v>
      </c>
      <c r="AN269">
        <f t="shared" si="170"/>
        <v>0</v>
      </c>
      <c r="AO269">
        <f t="shared" si="171"/>
        <v>0</v>
      </c>
      <c r="AP269">
        <f t="shared" si="172"/>
        <v>0</v>
      </c>
      <c r="AQ269">
        <f t="shared" si="173"/>
        <v>0</v>
      </c>
      <c r="AR269" t="e">
        <f t="shared" si="174"/>
        <v>#REF!</v>
      </c>
    </row>
    <row r="270" spans="1:44" x14ac:dyDescent="0.2">
      <c r="A270">
        <f>+COBERTURA!A274</f>
        <v>266</v>
      </c>
      <c r="B270">
        <f>+COBERTURA!B274</f>
        <v>1</v>
      </c>
      <c r="C270">
        <f>+COBERTURA!C274</f>
        <v>0</v>
      </c>
      <c r="D270">
        <f t="shared" si="175"/>
        <v>0</v>
      </c>
      <c r="E270">
        <f>+COBERTURA!D274</f>
        <v>0</v>
      </c>
      <c r="F270">
        <f t="shared" si="176"/>
        <v>0</v>
      </c>
      <c r="G270">
        <f>+COBERTURA!E274</f>
        <v>1</v>
      </c>
      <c r="H270">
        <f t="shared" si="177"/>
        <v>1</v>
      </c>
      <c r="I270">
        <f>+COBERTURA!F274</f>
        <v>0</v>
      </c>
      <c r="J270">
        <f t="shared" si="178"/>
        <v>0</v>
      </c>
      <c r="K270">
        <f>+COBERTURA!G274</f>
        <v>0</v>
      </c>
      <c r="L270">
        <f t="shared" si="179"/>
        <v>0</v>
      </c>
      <c r="M270" t="e">
        <f>+COBERTURA!H274</f>
        <v>#REF!</v>
      </c>
      <c r="N270" t="e">
        <f t="shared" si="144"/>
        <v>#REF!</v>
      </c>
      <c r="O270">
        <f t="shared" si="145"/>
        <v>0</v>
      </c>
      <c r="P270">
        <f t="shared" si="146"/>
        <v>0</v>
      </c>
      <c r="Q270">
        <f t="shared" si="147"/>
        <v>0</v>
      </c>
      <c r="R270">
        <f t="shared" si="148"/>
        <v>0</v>
      </c>
      <c r="S270">
        <f t="shared" si="149"/>
        <v>0</v>
      </c>
      <c r="T270" t="e">
        <f t="shared" si="150"/>
        <v>#REF!</v>
      </c>
      <c r="U270">
        <f t="shared" si="151"/>
        <v>0</v>
      </c>
      <c r="V270">
        <f t="shared" si="152"/>
        <v>0</v>
      </c>
      <c r="W270">
        <f t="shared" si="153"/>
        <v>0</v>
      </c>
      <c r="X270">
        <f t="shared" si="154"/>
        <v>0</v>
      </c>
      <c r="Y270">
        <f t="shared" si="155"/>
        <v>0</v>
      </c>
      <c r="Z270" t="e">
        <f t="shared" si="156"/>
        <v>#REF!</v>
      </c>
      <c r="AA270">
        <f t="shared" si="157"/>
        <v>0</v>
      </c>
      <c r="AB270">
        <f t="shared" si="158"/>
        <v>0</v>
      </c>
      <c r="AC270">
        <f t="shared" si="159"/>
        <v>0</v>
      </c>
      <c r="AD270">
        <f t="shared" si="160"/>
        <v>0</v>
      </c>
      <c r="AE270">
        <f t="shared" si="161"/>
        <v>0</v>
      </c>
      <c r="AF270" t="e">
        <f t="shared" si="162"/>
        <v>#REF!</v>
      </c>
      <c r="AG270">
        <f t="shared" si="163"/>
        <v>0</v>
      </c>
      <c r="AH270">
        <f t="shared" si="164"/>
        <v>0</v>
      </c>
      <c r="AI270">
        <f t="shared" si="165"/>
        <v>0</v>
      </c>
      <c r="AJ270">
        <f t="shared" si="166"/>
        <v>0</v>
      </c>
      <c r="AK270">
        <f t="shared" si="167"/>
        <v>0</v>
      </c>
      <c r="AL270" t="e">
        <f t="shared" si="168"/>
        <v>#REF!</v>
      </c>
      <c r="AM270">
        <f t="shared" si="169"/>
        <v>0</v>
      </c>
      <c r="AN270">
        <f t="shared" si="170"/>
        <v>0</v>
      </c>
      <c r="AO270">
        <f t="shared" si="171"/>
        <v>0</v>
      </c>
      <c r="AP270">
        <f t="shared" si="172"/>
        <v>0</v>
      </c>
      <c r="AQ270">
        <f t="shared" si="173"/>
        <v>0</v>
      </c>
      <c r="AR270" t="e">
        <f t="shared" si="174"/>
        <v>#REF!</v>
      </c>
    </row>
    <row r="271" spans="1:44" x14ac:dyDescent="0.2">
      <c r="A271">
        <f>+COBERTURA!A275</f>
        <v>267</v>
      </c>
      <c r="B271">
        <f>+COBERTURA!B275</f>
        <v>1</v>
      </c>
      <c r="C271">
        <f>+COBERTURA!C275</f>
        <v>1</v>
      </c>
      <c r="D271">
        <f t="shared" si="175"/>
        <v>1</v>
      </c>
      <c r="E271">
        <f>+COBERTURA!D275</f>
        <v>0</v>
      </c>
      <c r="F271">
        <f t="shared" si="176"/>
        <v>0</v>
      </c>
      <c r="G271">
        <f>+COBERTURA!E275</f>
        <v>0</v>
      </c>
      <c r="H271">
        <f t="shared" si="177"/>
        <v>0</v>
      </c>
      <c r="I271">
        <f>+COBERTURA!F275</f>
        <v>0</v>
      </c>
      <c r="J271">
        <f t="shared" si="178"/>
        <v>0</v>
      </c>
      <c r="K271">
        <f>+COBERTURA!G275</f>
        <v>0</v>
      </c>
      <c r="L271">
        <f t="shared" si="179"/>
        <v>0</v>
      </c>
      <c r="M271" t="e">
        <f>+COBERTURA!H275</f>
        <v>#REF!</v>
      </c>
      <c r="N271" t="e">
        <f t="shared" si="144"/>
        <v>#REF!</v>
      </c>
      <c r="O271">
        <f t="shared" si="145"/>
        <v>0</v>
      </c>
      <c r="P271">
        <f t="shared" si="146"/>
        <v>0</v>
      </c>
      <c r="Q271">
        <f t="shared" si="147"/>
        <v>0</v>
      </c>
      <c r="R271">
        <f t="shared" si="148"/>
        <v>0</v>
      </c>
      <c r="S271">
        <f t="shared" si="149"/>
        <v>0</v>
      </c>
      <c r="T271" t="e">
        <f t="shared" si="150"/>
        <v>#REF!</v>
      </c>
      <c r="U271">
        <f t="shared" si="151"/>
        <v>0</v>
      </c>
      <c r="V271">
        <f t="shared" si="152"/>
        <v>0</v>
      </c>
      <c r="W271">
        <f t="shared" si="153"/>
        <v>0</v>
      </c>
      <c r="X271">
        <f t="shared" si="154"/>
        <v>0</v>
      </c>
      <c r="Y271">
        <f t="shared" si="155"/>
        <v>0</v>
      </c>
      <c r="Z271" t="e">
        <f t="shared" si="156"/>
        <v>#REF!</v>
      </c>
      <c r="AA271">
        <f t="shared" si="157"/>
        <v>0</v>
      </c>
      <c r="AB271">
        <f t="shared" si="158"/>
        <v>0</v>
      </c>
      <c r="AC271">
        <f t="shared" si="159"/>
        <v>0</v>
      </c>
      <c r="AD271">
        <f t="shared" si="160"/>
        <v>0</v>
      </c>
      <c r="AE271">
        <f t="shared" si="161"/>
        <v>0</v>
      </c>
      <c r="AF271" t="e">
        <f t="shared" si="162"/>
        <v>#REF!</v>
      </c>
      <c r="AG271">
        <f t="shared" si="163"/>
        <v>0</v>
      </c>
      <c r="AH271">
        <f t="shared" si="164"/>
        <v>0</v>
      </c>
      <c r="AI271">
        <f t="shared" si="165"/>
        <v>0</v>
      </c>
      <c r="AJ271">
        <f t="shared" si="166"/>
        <v>0</v>
      </c>
      <c r="AK271">
        <f t="shared" si="167"/>
        <v>0</v>
      </c>
      <c r="AL271" t="e">
        <f t="shared" si="168"/>
        <v>#REF!</v>
      </c>
      <c r="AM271">
        <f t="shared" si="169"/>
        <v>0</v>
      </c>
      <c r="AN271">
        <f t="shared" si="170"/>
        <v>0</v>
      </c>
      <c r="AO271">
        <f t="shared" si="171"/>
        <v>0</v>
      </c>
      <c r="AP271">
        <f t="shared" si="172"/>
        <v>0</v>
      </c>
      <c r="AQ271">
        <f t="shared" si="173"/>
        <v>0</v>
      </c>
      <c r="AR271" t="e">
        <f t="shared" si="174"/>
        <v>#REF!</v>
      </c>
    </row>
    <row r="272" spans="1:44" x14ac:dyDescent="0.2">
      <c r="A272">
        <f>+COBERTURA!A276</f>
        <v>268</v>
      </c>
      <c r="B272">
        <f>+COBERTURA!B276</f>
        <v>3</v>
      </c>
      <c r="C272">
        <f>+COBERTURA!C276</f>
        <v>1</v>
      </c>
      <c r="D272">
        <f t="shared" si="175"/>
        <v>0</v>
      </c>
      <c r="E272">
        <f>+COBERTURA!D276</f>
        <v>0</v>
      </c>
      <c r="F272">
        <f t="shared" si="176"/>
        <v>0</v>
      </c>
      <c r="G272">
        <f>+COBERTURA!E276</f>
        <v>0</v>
      </c>
      <c r="H272">
        <f t="shared" si="177"/>
        <v>0</v>
      </c>
      <c r="I272">
        <f>+COBERTURA!F276</f>
        <v>0</v>
      </c>
      <c r="J272">
        <f t="shared" si="178"/>
        <v>0</v>
      </c>
      <c r="K272">
        <f>+COBERTURA!G276</f>
        <v>0</v>
      </c>
      <c r="L272">
        <f t="shared" si="179"/>
        <v>0</v>
      </c>
      <c r="M272" t="e">
        <f>+COBERTURA!H276</f>
        <v>#REF!</v>
      </c>
      <c r="N272" t="e">
        <f t="shared" si="144"/>
        <v>#REF!</v>
      </c>
      <c r="O272">
        <f t="shared" si="145"/>
        <v>0</v>
      </c>
      <c r="P272">
        <f t="shared" si="146"/>
        <v>0</v>
      </c>
      <c r="Q272">
        <f t="shared" si="147"/>
        <v>0</v>
      </c>
      <c r="R272">
        <f t="shared" si="148"/>
        <v>0</v>
      </c>
      <c r="S272">
        <f t="shared" si="149"/>
        <v>0</v>
      </c>
      <c r="T272" t="e">
        <f t="shared" si="150"/>
        <v>#REF!</v>
      </c>
      <c r="U272">
        <f t="shared" si="151"/>
        <v>1</v>
      </c>
      <c r="V272">
        <f t="shared" si="152"/>
        <v>0</v>
      </c>
      <c r="W272">
        <f t="shared" si="153"/>
        <v>0</v>
      </c>
      <c r="X272">
        <f t="shared" si="154"/>
        <v>0</v>
      </c>
      <c r="Y272">
        <f t="shared" si="155"/>
        <v>0</v>
      </c>
      <c r="Z272" t="e">
        <f t="shared" si="156"/>
        <v>#REF!</v>
      </c>
      <c r="AA272">
        <f t="shared" si="157"/>
        <v>0</v>
      </c>
      <c r="AB272">
        <f t="shared" si="158"/>
        <v>0</v>
      </c>
      <c r="AC272">
        <f t="shared" si="159"/>
        <v>0</v>
      </c>
      <c r="AD272">
        <f t="shared" si="160"/>
        <v>0</v>
      </c>
      <c r="AE272">
        <f t="shared" si="161"/>
        <v>0</v>
      </c>
      <c r="AF272" t="e">
        <f t="shared" si="162"/>
        <v>#REF!</v>
      </c>
      <c r="AG272">
        <f t="shared" si="163"/>
        <v>0</v>
      </c>
      <c r="AH272">
        <f t="shared" si="164"/>
        <v>0</v>
      </c>
      <c r="AI272">
        <f t="shared" si="165"/>
        <v>0</v>
      </c>
      <c r="AJ272">
        <f t="shared" si="166"/>
        <v>0</v>
      </c>
      <c r="AK272">
        <f t="shared" si="167"/>
        <v>0</v>
      </c>
      <c r="AL272" t="e">
        <f t="shared" si="168"/>
        <v>#REF!</v>
      </c>
      <c r="AM272">
        <f t="shared" si="169"/>
        <v>0</v>
      </c>
      <c r="AN272">
        <f t="shared" si="170"/>
        <v>0</v>
      </c>
      <c r="AO272">
        <f t="shared" si="171"/>
        <v>0</v>
      </c>
      <c r="AP272">
        <f t="shared" si="172"/>
        <v>0</v>
      </c>
      <c r="AQ272">
        <f t="shared" si="173"/>
        <v>0</v>
      </c>
      <c r="AR272" t="e">
        <f t="shared" si="174"/>
        <v>#REF!</v>
      </c>
    </row>
    <row r="273" spans="1:44" x14ac:dyDescent="0.2">
      <c r="A273">
        <f>+COBERTURA!A277</f>
        <v>269</v>
      </c>
      <c r="B273">
        <f>+COBERTURA!B277</f>
        <v>3</v>
      </c>
      <c r="C273">
        <f>+COBERTURA!C277</f>
        <v>1</v>
      </c>
      <c r="D273">
        <f t="shared" si="175"/>
        <v>0</v>
      </c>
      <c r="E273">
        <f>+COBERTURA!D277</f>
        <v>0</v>
      </c>
      <c r="F273">
        <f t="shared" si="176"/>
        <v>0</v>
      </c>
      <c r="G273">
        <f>+COBERTURA!E277</f>
        <v>0</v>
      </c>
      <c r="H273">
        <f t="shared" si="177"/>
        <v>0</v>
      </c>
      <c r="I273">
        <f>+COBERTURA!F277</f>
        <v>0</v>
      </c>
      <c r="J273">
        <f t="shared" si="178"/>
        <v>0</v>
      </c>
      <c r="K273">
        <f>+COBERTURA!G277</f>
        <v>0</v>
      </c>
      <c r="L273">
        <f t="shared" si="179"/>
        <v>0</v>
      </c>
      <c r="M273" t="e">
        <f>+COBERTURA!H277</f>
        <v>#REF!</v>
      </c>
      <c r="N273" t="e">
        <f t="shared" si="144"/>
        <v>#REF!</v>
      </c>
      <c r="O273">
        <f t="shared" si="145"/>
        <v>0</v>
      </c>
      <c r="P273">
        <f t="shared" si="146"/>
        <v>0</v>
      </c>
      <c r="Q273">
        <f t="shared" si="147"/>
        <v>0</v>
      </c>
      <c r="R273">
        <f t="shared" si="148"/>
        <v>0</v>
      </c>
      <c r="S273">
        <f t="shared" si="149"/>
        <v>0</v>
      </c>
      <c r="T273" t="e">
        <f t="shared" si="150"/>
        <v>#REF!</v>
      </c>
      <c r="U273">
        <f t="shared" si="151"/>
        <v>1</v>
      </c>
      <c r="V273">
        <f t="shared" si="152"/>
        <v>0</v>
      </c>
      <c r="W273">
        <f t="shared" si="153"/>
        <v>0</v>
      </c>
      <c r="X273">
        <f t="shared" si="154"/>
        <v>0</v>
      </c>
      <c r="Y273">
        <f t="shared" si="155"/>
        <v>0</v>
      </c>
      <c r="Z273" t="e">
        <f t="shared" si="156"/>
        <v>#REF!</v>
      </c>
      <c r="AA273">
        <f t="shared" si="157"/>
        <v>0</v>
      </c>
      <c r="AB273">
        <f t="shared" si="158"/>
        <v>0</v>
      </c>
      <c r="AC273">
        <f t="shared" si="159"/>
        <v>0</v>
      </c>
      <c r="AD273">
        <f t="shared" si="160"/>
        <v>0</v>
      </c>
      <c r="AE273">
        <f t="shared" si="161"/>
        <v>0</v>
      </c>
      <c r="AF273" t="e">
        <f t="shared" si="162"/>
        <v>#REF!</v>
      </c>
      <c r="AG273">
        <f t="shared" si="163"/>
        <v>0</v>
      </c>
      <c r="AH273">
        <f t="shared" si="164"/>
        <v>0</v>
      </c>
      <c r="AI273">
        <f t="shared" si="165"/>
        <v>0</v>
      </c>
      <c r="AJ273">
        <f t="shared" si="166"/>
        <v>0</v>
      </c>
      <c r="AK273">
        <f t="shared" si="167"/>
        <v>0</v>
      </c>
      <c r="AL273" t="e">
        <f t="shared" si="168"/>
        <v>#REF!</v>
      </c>
      <c r="AM273">
        <f t="shared" si="169"/>
        <v>0</v>
      </c>
      <c r="AN273">
        <f t="shared" si="170"/>
        <v>0</v>
      </c>
      <c r="AO273">
        <f t="shared" si="171"/>
        <v>0</v>
      </c>
      <c r="AP273">
        <f t="shared" si="172"/>
        <v>0</v>
      </c>
      <c r="AQ273">
        <f t="shared" si="173"/>
        <v>0</v>
      </c>
      <c r="AR273" t="e">
        <f t="shared" si="174"/>
        <v>#REF!</v>
      </c>
    </row>
    <row r="274" spans="1:44" x14ac:dyDescent="0.2">
      <c r="A274">
        <f>+COBERTURA!A278</f>
        <v>270</v>
      </c>
      <c r="B274">
        <f>+COBERTURA!B278</f>
        <v>3</v>
      </c>
      <c r="C274">
        <f>+COBERTURA!C278</f>
        <v>1</v>
      </c>
      <c r="D274">
        <f t="shared" si="175"/>
        <v>0</v>
      </c>
      <c r="E274">
        <f>+COBERTURA!D278</f>
        <v>0</v>
      </c>
      <c r="F274">
        <f t="shared" si="176"/>
        <v>0</v>
      </c>
      <c r="G274">
        <f>+COBERTURA!E278</f>
        <v>0</v>
      </c>
      <c r="H274">
        <f t="shared" si="177"/>
        <v>0</v>
      </c>
      <c r="I274">
        <f>+COBERTURA!F278</f>
        <v>0</v>
      </c>
      <c r="J274">
        <f t="shared" si="178"/>
        <v>0</v>
      </c>
      <c r="K274">
        <f>+COBERTURA!G278</f>
        <v>0</v>
      </c>
      <c r="L274">
        <f t="shared" si="179"/>
        <v>0</v>
      </c>
      <c r="M274" t="e">
        <f>+COBERTURA!H278</f>
        <v>#REF!</v>
      </c>
      <c r="N274" t="e">
        <f t="shared" si="144"/>
        <v>#REF!</v>
      </c>
      <c r="O274">
        <f t="shared" si="145"/>
        <v>0</v>
      </c>
      <c r="P274">
        <f t="shared" si="146"/>
        <v>0</v>
      </c>
      <c r="Q274">
        <f t="shared" si="147"/>
        <v>0</v>
      </c>
      <c r="R274">
        <f t="shared" si="148"/>
        <v>0</v>
      </c>
      <c r="S274">
        <f t="shared" si="149"/>
        <v>0</v>
      </c>
      <c r="T274" t="e">
        <f t="shared" si="150"/>
        <v>#REF!</v>
      </c>
      <c r="U274">
        <f t="shared" si="151"/>
        <v>1</v>
      </c>
      <c r="V274">
        <f t="shared" si="152"/>
        <v>0</v>
      </c>
      <c r="W274">
        <f t="shared" si="153"/>
        <v>0</v>
      </c>
      <c r="X274">
        <f t="shared" si="154"/>
        <v>0</v>
      </c>
      <c r="Y274">
        <f t="shared" si="155"/>
        <v>0</v>
      </c>
      <c r="Z274" t="e">
        <f t="shared" si="156"/>
        <v>#REF!</v>
      </c>
      <c r="AA274">
        <f t="shared" si="157"/>
        <v>0</v>
      </c>
      <c r="AB274">
        <f t="shared" si="158"/>
        <v>0</v>
      </c>
      <c r="AC274">
        <f t="shared" si="159"/>
        <v>0</v>
      </c>
      <c r="AD274">
        <f t="shared" si="160"/>
        <v>0</v>
      </c>
      <c r="AE274">
        <f t="shared" si="161"/>
        <v>0</v>
      </c>
      <c r="AF274" t="e">
        <f t="shared" si="162"/>
        <v>#REF!</v>
      </c>
      <c r="AG274">
        <f t="shared" si="163"/>
        <v>0</v>
      </c>
      <c r="AH274">
        <f t="shared" si="164"/>
        <v>0</v>
      </c>
      <c r="AI274">
        <f t="shared" si="165"/>
        <v>0</v>
      </c>
      <c r="AJ274">
        <f t="shared" si="166"/>
        <v>0</v>
      </c>
      <c r="AK274">
        <f t="shared" si="167"/>
        <v>0</v>
      </c>
      <c r="AL274" t="e">
        <f t="shared" si="168"/>
        <v>#REF!</v>
      </c>
      <c r="AM274">
        <f t="shared" si="169"/>
        <v>0</v>
      </c>
      <c r="AN274">
        <f t="shared" si="170"/>
        <v>0</v>
      </c>
      <c r="AO274">
        <f t="shared" si="171"/>
        <v>0</v>
      </c>
      <c r="AP274">
        <f t="shared" si="172"/>
        <v>0</v>
      </c>
      <c r="AQ274">
        <f t="shared" si="173"/>
        <v>0</v>
      </c>
      <c r="AR274" t="e">
        <f t="shared" si="174"/>
        <v>#REF!</v>
      </c>
    </row>
    <row r="275" spans="1:44" x14ac:dyDescent="0.2">
      <c r="A275">
        <f>+COBERTURA!A279</f>
        <v>271</v>
      </c>
      <c r="B275">
        <f>+COBERTURA!B279</f>
        <v>3</v>
      </c>
      <c r="C275">
        <f>+COBERTURA!C279</f>
        <v>1</v>
      </c>
      <c r="D275">
        <f t="shared" si="175"/>
        <v>0</v>
      </c>
      <c r="E275">
        <f>+COBERTURA!D279</f>
        <v>0</v>
      </c>
      <c r="F275">
        <f t="shared" si="176"/>
        <v>0</v>
      </c>
      <c r="G275">
        <f>+COBERTURA!E279</f>
        <v>0</v>
      </c>
      <c r="H275">
        <f t="shared" si="177"/>
        <v>0</v>
      </c>
      <c r="I275">
        <f>+COBERTURA!F279</f>
        <v>0</v>
      </c>
      <c r="J275">
        <f t="shared" si="178"/>
        <v>0</v>
      </c>
      <c r="K275">
        <f>+COBERTURA!G279</f>
        <v>0</v>
      </c>
      <c r="L275">
        <f t="shared" si="179"/>
        <v>0</v>
      </c>
      <c r="M275" t="e">
        <f>+COBERTURA!H279</f>
        <v>#REF!</v>
      </c>
      <c r="N275" t="e">
        <f t="shared" si="144"/>
        <v>#REF!</v>
      </c>
      <c r="O275">
        <f t="shared" si="145"/>
        <v>0</v>
      </c>
      <c r="P275">
        <f t="shared" si="146"/>
        <v>0</v>
      </c>
      <c r="Q275">
        <f t="shared" si="147"/>
        <v>0</v>
      </c>
      <c r="R275">
        <f t="shared" si="148"/>
        <v>0</v>
      </c>
      <c r="S275">
        <f t="shared" si="149"/>
        <v>0</v>
      </c>
      <c r="T275" t="e">
        <f t="shared" si="150"/>
        <v>#REF!</v>
      </c>
      <c r="U275">
        <f t="shared" si="151"/>
        <v>1</v>
      </c>
      <c r="V275">
        <f t="shared" si="152"/>
        <v>0</v>
      </c>
      <c r="W275">
        <f t="shared" si="153"/>
        <v>0</v>
      </c>
      <c r="X275">
        <f t="shared" si="154"/>
        <v>0</v>
      </c>
      <c r="Y275">
        <f t="shared" si="155"/>
        <v>0</v>
      </c>
      <c r="Z275" t="e">
        <f t="shared" si="156"/>
        <v>#REF!</v>
      </c>
      <c r="AA275">
        <f t="shared" si="157"/>
        <v>0</v>
      </c>
      <c r="AB275">
        <f t="shared" si="158"/>
        <v>0</v>
      </c>
      <c r="AC275">
        <f t="shared" si="159"/>
        <v>0</v>
      </c>
      <c r="AD275">
        <f t="shared" si="160"/>
        <v>0</v>
      </c>
      <c r="AE275">
        <f t="shared" si="161"/>
        <v>0</v>
      </c>
      <c r="AF275" t="e">
        <f t="shared" si="162"/>
        <v>#REF!</v>
      </c>
      <c r="AG275">
        <f t="shared" si="163"/>
        <v>0</v>
      </c>
      <c r="AH275">
        <f t="shared" si="164"/>
        <v>0</v>
      </c>
      <c r="AI275">
        <f t="shared" si="165"/>
        <v>0</v>
      </c>
      <c r="AJ275">
        <f t="shared" si="166"/>
        <v>0</v>
      </c>
      <c r="AK275">
        <f t="shared" si="167"/>
        <v>0</v>
      </c>
      <c r="AL275" t="e">
        <f t="shared" si="168"/>
        <v>#REF!</v>
      </c>
      <c r="AM275">
        <f t="shared" si="169"/>
        <v>0</v>
      </c>
      <c r="AN275">
        <f t="shared" si="170"/>
        <v>0</v>
      </c>
      <c r="AO275">
        <f t="shared" si="171"/>
        <v>0</v>
      </c>
      <c r="AP275">
        <f t="shared" si="172"/>
        <v>0</v>
      </c>
      <c r="AQ275">
        <f t="shared" si="173"/>
        <v>0</v>
      </c>
      <c r="AR275" t="e">
        <f t="shared" si="174"/>
        <v>#REF!</v>
      </c>
    </row>
    <row r="276" spans="1:44" x14ac:dyDescent="0.2">
      <c r="A276">
        <f>+COBERTURA!A280</f>
        <v>272</v>
      </c>
      <c r="B276">
        <f>+COBERTURA!B280</f>
        <v>3</v>
      </c>
      <c r="C276">
        <f>+COBERTURA!C280</f>
        <v>1</v>
      </c>
      <c r="D276">
        <f t="shared" si="175"/>
        <v>0</v>
      </c>
      <c r="E276">
        <f>+COBERTURA!D280</f>
        <v>0</v>
      </c>
      <c r="F276">
        <f t="shared" si="176"/>
        <v>0</v>
      </c>
      <c r="G276">
        <f>+COBERTURA!E280</f>
        <v>0</v>
      </c>
      <c r="H276">
        <f t="shared" si="177"/>
        <v>0</v>
      </c>
      <c r="I276">
        <f>+COBERTURA!F280</f>
        <v>0</v>
      </c>
      <c r="J276">
        <f t="shared" si="178"/>
        <v>0</v>
      </c>
      <c r="K276">
        <f>+COBERTURA!G280</f>
        <v>0</v>
      </c>
      <c r="L276">
        <f t="shared" si="179"/>
        <v>0</v>
      </c>
      <c r="M276" t="e">
        <f>+COBERTURA!H280</f>
        <v>#REF!</v>
      </c>
      <c r="N276" t="e">
        <f t="shared" si="144"/>
        <v>#REF!</v>
      </c>
      <c r="O276">
        <f t="shared" si="145"/>
        <v>0</v>
      </c>
      <c r="P276">
        <f t="shared" si="146"/>
        <v>0</v>
      </c>
      <c r="Q276">
        <f t="shared" si="147"/>
        <v>0</v>
      </c>
      <c r="R276">
        <f t="shared" si="148"/>
        <v>0</v>
      </c>
      <c r="S276">
        <f t="shared" si="149"/>
        <v>0</v>
      </c>
      <c r="T276" t="e">
        <f t="shared" si="150"/>
        <v>#REF!</v>
      </c>
      <c r="U276">
        <f t="shared" si="151"/>
        <v>1</v>
      </c>
      <c r="V276">
        <f t="shared" si="152"/>
        <v>0</v>
      </c>
      <c r="W276">
        <f t="shared" si="153"/>
        <v>0</v>
      </c>
      <c r="X276">
        <f t="shared" si="154"/>
        <v>0</v>
      </c>
      <c r="Y276">
        <f t="shared" si="155"/>
        <v>0</v>
      </c>
      <c r="Z276" t="e">
        <f t="shared" si="156"/>
        <v>#REF!</v>
      </c>
      <c r="AA276">
        <f t="shared" si="157"/>
        <v>0</v>
      </c>
      <c r="AB276">
        <f t="shared" si="158"/>
        <v>0</v>
      </c>
      <c r="AC276">
        <f t="shared" si="159"/>
        <v>0</v>
      </c>
      <c r="AD276">
        <f t="shared" si="160"/>
        <v>0</v>
      </c>
      <c r="AE276">
        <f t="shared" si="161"/>
        <v>0</v>
      </c>
      <c r="AF276" t="e">
        <f t="shared" si="162"/>
        <v>#REF!</v>
      </c>
      <c r="AG276">
        <f t="shared" si="163"/>
        <v>0</v>
      </c>
      <c r="AH276">
        <f t="shared" si="164"/>
        <v>0</v>
      </c>
      <c r="AI276">
        <f t="shared" si="165"/>
        <v>0</v>
      </c>
      <c r="AJ276">
        <f t="shared" si="166"/>
        <v>0</v>
      </c>
      <c r="AK276">
        <f t="shared" si="167"/>
        <v>0</v>
      </c>
      <c r="AL276" t="e">
        <f t="shared" si="168"/>
        <v>#REF!</v>
      </c>
      <c r="AM276">
        <f t="shared" si="169"/>
        <v>0</v>
      </c>
      <c r="AN276">
        <f t="shared" si="170"/>
        <v>0</v>
      </c>
      <c r="AO276">
        <f t="shared" si="171"/>
        <v>0</v>
      </c>
      <c r="AP276">
        <f t="shared" si="172"/>
        <v>0</v>
      </c>
      <c r="AQ276">
        <f t="shared" si="173"/>
        <v>0</v>
      </c>
      <c r="AR276" t="e">
        <f t="shared" si="174"/>
        <v>#REF!</v>
      </c>
    </row>
    <row r="277" spans="1:44" x14ac:dyDescent="0.2">
      <c r="A277">
        <f>+COBERTURA!A281</f>
        <v>273</v>
      </c>
      <c r="B277">
        <f>+COBERTURA!B281</f>
        <v>3</v>
      </c>
      <c r="C277">
        <f>+COBERTURA!C281</f>
        <v>0</v>
      </c>
      <c r="D277">
        <f t="shared" si="175"/>
        <v>0</v>
      </c>
      <c r="E277">
        <f>+COBERTURA!D281</f>
        <v>0</v>
      </c>
      <c r="F277">
        <f t="shared" si="176"/>
        <v>0</v>
      </c>
      <c r="G277">
        <f>+COBERTURA!E281</f>
        <v>1</v>
      </c>
      <c r="H277">
        <f t="shared" si="177"/>
        <v>0</v>
      </c>
      <c r="I277">
        <f>+COBERTURA!F281</f>
        <v>0</v>
      </c>
      <c r="J277">
        <f t="shared" si="178"/>
        <v>0</v>
      </c>
      <c r="K277">
        <f>+COBERTURA!G281</f>
        <v>0</v>
      </c>
      <c r="L277">
        <f t="shared" si="179"/>
        <v>0</v>
      </c>
      <c r="M277" t="e">
        <f>+COBERTURA!H281</f>
        <v>#REF!</v>
      </c>
      <c r="N277" t="e">
        <f t="shared" si="144"/>
        <v>#REF!</v>
      </c>
      <c r="O277">
        <f t="shared" si="145"/>
        <v>0</v>
      </c>
      <c r="P277">
        <f t="shared" si="146"/>
        <v>0</v>
      </c>
      <c r="Q277">
        <f t="shared" si="147"/>
        <v>0</v>
      </c>
      <c r="R277">
        <f t="shared" si="148"/>
        <v>0</v>
      </c>
      <c r="S277">
        <f t="shared" si="149"/>
        <v>0</v>
      </c>
      <c r="T277" t="e">
        <f t="shared" si="150"/>
        <v>#REF!</v>
      </c>
      <c r="U277">
        <f t="shared" si="151"/>
        <v>0</v>
      </c>
      <c r="V277">
        <f t="shared" si="152"/>
        <v>0</v>
      </c>
      <c r="W277">
        <f t="shared" si="153"/>
        <v>1</v>
      </c>
      <c r="X277">
        <f t="shared" si="154"/>
        <v>0</v>
      </c>
      <c r="Y277">
        <f t="shared" si="155"/>
        <v>0</v>
      </c>
      <c r="Z277" t="e">
        <f t="shared" si="156"/>
        <v>#REF!</v>
      </c>
      <c r="AA277">
        <f t="shared" si="157"/>
        <v>0</v>
      </c>
      <c r="AB277">
        <f t="shared" si="158"/>
        <v>0</v>
      </c>
      <c r="AC277">
        <f t="shared" si="159"/>
        <v>0</v>
      </c>
      <c r="AD277">
        <f t="shared" si="160"/>
        <v>0</v>
      </c>
      <c r="AE277">
        <f t="shared" si="161"/>
        <v>0</v>
      </c>
      <c r="AF277" t="e">
        <f t="shared" si="162"/>
        <v>#REF!</v>
      </c>
      <c r="AG277">
        <f t="shared" si="163"/>
        <v>0</v>
      </c>
      <c r="AH277">
        <f t="shared" si="164"/>
        <v>0</v>
      </c>
      <c r="AI277">
        <f t="shared" si="165"/>
        <v>0</v>
      </c>
      <c r="AJ277">
        <f t="shared" si="166"/>
        <v>0</v>
      </c>
      <c r="AK277">
        <f t="shared" si="167"/>
        <v>0</v>
      </c>
      <c r="AL277" t="e">
        <f t="shared" si="168"/>
        <v>#REF!</v>
      </c>
      <c r="AM277">
        <f t="shared" si="169"/>
        <v>0</v>
      </c>
      <c r="AN277">
        <f t="shared" si="170"/>
        <v>0</v>
      </c>
      <c r="AO277">
        <f t="shared" si="171"/>
        <v>0</v>
      </c>
      <c r="AP277">
        <f t="shared" si="172"/>
        <v>0</v>
      </c>
      <c r="AQ277">
        <f t="shared" si="173"/>
        <v>0</v>
      </c>
      <c r="AR277" t="e">
        <f t="shared" si="174"/>
        <v>#REF!</v>
      </c>
    </row>
    <row r="278" spans="1:44" x14ac:dyDescent="0.2">
      <c r="A278">
        <f>+COBERTURA!A282</f>
        <v>274</v>
      </c>
      <c r="B278">
        <f>+COBERTURA!B282</f>
        <v>3</v>
      </c>
      <c r="C278">
        <f>+COBERTURA!C282</f>
        <v>0</v>
      </c>
      <c r="D278">
        <f t="shared" si="175"/>
        <v>0</v>
      </c>
      <c r="E278">
        <f>+COBERTURA!D282</f>
        <v>1</v>
      </c>
      <c r="F278">
        <f t="shared" si="176"/>
        <v>0</v>
      </c>
      <c r="G278">
        <f>+COBERTURA!E282</f>
        <v>0</v>
      </c>
      <c r="H278">
        <f t="shared" si="177"/>
        <v>0</v>
      </c>
      <c r="I278">
        <f>+COBERTURA!F282</f>
        <v>0</v>
      </c>
      <c r="J278">
        <f t="shared" si="178"/>
        <v>0</v>
      </c>
      <c r="K278">
        <f>+COBERTURA!G282</f>
        <v>0</v>
      </c>
      <c r="L278">
        <f t="shared" si="179"/>
        <v>0</v>
      </c>
      <c r="M278" t="e">
        <f>+COBERTURA!H282</f>
        <v>#REF!</v>
      </c>
      <c r="N278" t="e">
        <f t="shared" si="144"/>
        <v>#REF!</v>
      </c>
      <c r="O278">
        <f t="shared" si="145"/>
        <v>0</v>
      </c>
      <c r="P278">
        <f t="shared" si="146"/>
        <v>0</v>
      </c>
      <c r="Q278">
        <f t="shared" si="147"/>
        <v>0</v>
      </c>
      <c r="R278">
        <f t="shared" si="148"/>
        <v>0</v>
      </c>
      <c r="S278">
        <f t="shared" si="149"/>
        <v>0</v>
      </c>
      <c r="T278" t="e">
        <f t="shared" si="150"/>
        <v>#REF!</v>
      </c>
      <c r="U278">
        <f t="shared" si="151"/>
        <v>0</v>
      </c>
      <c r="V278">
        <f t="shared" si="152"/>
        <v>1</v>
      </c>
      <c r="W278">
        <f t="shared" si="153"/>
        <v>0</v>
      </c>
      <c r="X278">
        <f t="shared" si="154"/>
        <v>0</v>
      </c>
      <c r="Y278">
        <f t="shared" si="155"/>
        <v>0</v>
      </c>
      <c r="Z278" t="e">
        <f t="shared" si="156"/>
        <v>#REF!</v>
      </c>
      <c r="AA278">
        <f t="shared" si="157"/>
        <v>0</v>
      </c>
      <c r="AB278">
        <f t="shared" si="158"/>
        <v>0</v>
      </c>
      <c r="AC278">
        <f t="shared" si="159"/>
        <v>0</v>
      </c>
      <c r="AD278">
        <f t="shared" si="160"/>
        <v>0</v>
      </c>
      <c r="AE278">
        <f t="shared" si="161"/>
        <v>0</v>
      </c>
      <c r="AF278" t="e">
        <f t="shared" si="162"/>
        <v>#REF!</v>
      </c>
      <c r="AG278">
        <f t="shared" si="163"/>
        <v>0</v>
      </c>
      <c r="AH278">
        <f t="shared" si="164"/>
        <v>0</v>
      </c>
      <c r="AI278">
        <f t="shared" si="165"/>
        <v>0</v>
      </c>
      <c r="AJ278">
        <f t="shared" si="166"/>
        <v>0</v>
      </c>
      <c r="AK278">
        <f t="shared" si="167"/>
        <v>0</v>
      </c>
      <c r="AL278" t="e">
        <f t="shared" si="168"/>
        <v>#REF!</v>
      </c>
      <c r="AM278">
        <f t="shared" si="169"/>
        <v>0</v>
      </c>
      <c r="AN278">
        <f t="shared" si="170"/>
        <v>0</v>
      </c>
      <c r="AO278">
        <f t="shared" si="171"/>
        <v>0</v>
      </c>
      <c r="AP278">
        <f t="shared" si="172"/>
        <v>0</v>
      </c>
      <c r="AQ278">
        <f t="shared" si="173"/>
        <v>0</v>
      </c>
      <c r="AR278" t="e">
        <f t="shared" si="174"/>
        <v>#REF!</v>
      </c>
    </row>
    <row r="279" spans="1:44" x14ac:dyDescent="0.2">
      <c r="A279">
        <f>+COBERTURA!A283</f>
        <v>275</v>
      </c>
      <c r="B279">
        <f>+COBERTURA!B283</f>
        <v>3</v>
      </c>
      <c r="C279">
        <f>+COBERTURA!C283</f>
        <v>0</v>
      </c>
      <c r="D279">
        <f t="shared" si="175"/>
        <v>0</v>
      </c>
      <c r="E279">
        <f>+COBERTURA!D283</f>
        <v>1</v>
      </c>
      <c r="F279">
        <f t="shared" si="176"/>
        <v>0</v>
      </c>
      <c r="G279">
        <f>+COBERTURA!E283</f>
        <v>0</v>
      </c>
      <c r="H279">
        <f t="shared" si="177"/>
        <v>0</v>
      </c>
      <c r="I279">
        <f>+COBERTURA!F283</f>
        <v>0</v>
      </c>
      <c r="J279">
        <f t="shared" si="178"/>
        <v>0</v>
      </c>
      <c r="K279">
        <f>+COBERTURA!G283</f>
        <v>0</v>
      </c>
      <c r="L279">
        <f t="shared" si="179"/>
        <v>0</v>
      </c>
      <c r="M279" t="e">
        <f>+COBERTURA!H283</f>
        <v>#REF!</v>
      </c>
      <c r="N279" t="e">
        <f t="shared" si="144"/>
        <v>#REF!</v>
      </c>
      <c r="O279">
        <f t="shared" si="145"/>
        <v>0</v>
      </c>
      <c r="P279">
        <f t="shared" si="146"/>
        <v>0</v>
      </c>
      <c r="Q279">
        <f t="shared" si="147"/>
        <v>0</v>
      </c>
      <c r="R279">
        <f t="shared" si="148"/>
        <v>0</v>
      </c>
      <c r="S279">
        <f t="shared" si="149"/>
        <v>0</v>
      </c>
      <c r="T279" t="e">
        <f t="shared" si="150"/>
        <v>#REF!</v>
      </c>
      <c r="U279">
        <f t="shared" si="151"/>
        <v>0</v>
      </c>
      <c r="V279">
        <f t="shared" si="152"/>
        <v>1</v>
      </c>
      <c r="W279">
        <f t="shared" si="153"/>
        <v>0</v>
      </c>
      <c r="X279">
        <f t="shared" si="154"/>
        <v>0</v>
      </c>
      <c r="Y279">
        <f t="shared" si="155"/>
        <v>0</v>
      </c>
      <c r="Z279" t="e">
        <f t="shared" si="156"/>
        <v>#REF!</v>
      </c>
      <c r="AA279">
        <f t="shared" si="157"/>
        <v>0</v>
      </c>
      <c r="AB279">
        <f t="shared" si="158"/>
        <v>0</v>
      </c>
      <c r="AC279">
        <f t="shared" si="159"/>
        <v>0</v>
      </c>
      <c r="AD279">
        <f t="shared" si="160"/>
        <v>0</v>
      </c>
      <c r="AE279">
        <f t="shared" si="161"/>
        <v>0</v>
      </c>
      <c r="AF279" t="e">
        <f t="shared" si="162"/>
        <v>#REF!</v>
      </c>
      <c r="AG279">
        <f t="shared" si="163"/>
        <v>0</v>
      </c>
      <c r="AH279">
        <f t="shared" si="164"/>
        <v>0</v>
      </c>
      <c r="AI279">
        <f t="shared" si="165"/>
        <v>0</v>
      </c>
      <c r="AJ279">
        <f t="shared" si="166"/>
        <v>0</v>
      </c>
      <c r="AK279">
        <f t="shared" si="167"/>
        <v>0</v>
      </c>
      <c r="AL279" t="e">
        <f t="shared" si="168"/>
        <v>#REF!</v>
      </c>
      <c r="AM279">
        <f t="shared" si="169"/>
        <v>0</v>
      </c>
      <c r="AN279">
        <f t="shared" si="170"/>
        <v>0</v>
      </c>
      <c r="AO279">
        <f t="shared" si="171"/>
        <v>0</v>
      </c>
      <c r="AP279">
        <f t="shared" si="172"/>
        <v>0</v>
      </c>
      <c r="AQ279">
        <f t="shared" si="173"/>
        <v>0</v>
      </c>
      <c r="AR279" t="e">
        <f t="shared" si="174"/>
        <v>#REF!</v>
      </c>
    </row>
    <row r="280" spans="1:44" x14ac:dyDescent="0.2">
      <c r="A280">
        <f>+COBERTURA!A284</f>
        <v>276</v>
      </c>
      <c r="B280">
        <f>+COBERTURA!B284</f>
        <v>0</v>
      </c>
      <c r="C280">
        <f>+COBERTURA!C284</f>
        <v>0</v>
      </c>
      <c r="D280">
        <f t="shared" si="175"/>
        <v>0</v>
      </c>
      <c r="E280">
        <f>+COBERTURA!D284</f>
        <v>0</v>
      </c>
      <c r="F280">
        <f t="shared" si="176"/>
        <v>0</v>
      </c>
      <c r="G280">
        <f>+COBERTURA!E284</f>
        <v>0</v>
      </c>
      <c r="H280">
        <f t="shared" si="177"/>
        <v>0</v>
      </c>
      <c r="I280">
        <f>+COBERTURA!F284</f>
        <v>0</v>
      </c>
      <c r="J280">
        <f t="shared" si="178"/>
        <v>0</v>
      </c>
      <c r="K280">
        <f>+COBERTURA!G284</f>
        <v>0</v>
      </c>
      <c r="L280">
        <f t="shared" si="179"/>
        <v>0</v>
      </c>
      <c r="M280" t="e">
        <f>+COBERTURA!H284</f>
        <v>#REF!</v>
      </c>
      <c r="N280" t="e">
        <f t="shared" si="144"/>
        <v>#REF!</v>
      </c>
      <c r="O280">
        <f t="shared" si="145"/>
        <v>0</v>
      </c>
      <c r="P280">
        <f t="shared" si="146"/>
        <v>0</v>
      </c>
      <c r="Q280">
        <f t="shared" si="147"/>
        <v>0</v>
      </c>
      <c r="R280">
        <f t="shared" si="148"/>
        <v>0</v>
      </c>
      <c r="S280">
        <f t="shared" si="149"/>
        <v>0</v>
      </c>
      <c r="T280" t="e">
        <f t="shared" si="150"/>
        <v>#REF!</v>
      </c>
      <c r="U280">
        <f t="shared" si="151"/>
        <v>0</v>
      </c>
      <c r="V280">
        <f t="shared" si="152"/>
        <v>0</v>
      </c>
      <c r="W280">
        <f t="shared" si="153"/>
        <v>0</v>
      </c>
      <c r="X280">
        <f t="shared" si="154"/>
        <v>0</v>
      </c>
      <c r="Y280">
        <f t="shared" si="155"/>
        <v>0</v>
      </c>
      <c r="Z280" t="e">
        <f t="shared" si="156"/>
        <v>#REF!</v>
      </c>
      <c r="AA280">
        <f t="shared" si="157"/>
        <v>0</v>
      </c>
      <c r="AB280">
        <f t="shared" si="158"/>
        <v>0</v>
      </c>
      <c r="AC280">
        <f t="shared" si="159"/>
        <v>0</v>
      </c>
      <c r="AD280">
        <f t="shared" si="160"/>
        <v>0</v>
      </c>
      <c r="AE280">
        <f t="shared" si="161"/>
        <v>0</v>
      </c>
      <c r="AF280" t="e">
        <f t="shared" si="162"/>
        <v>#REF!</v>
      </c>
      <c r="AG280">
        <f t="shared" si="163"/>
        <v>0</v>
      </c>
      <c r="AH280">
        <f t="shared" si="164"/>
        <v>0</v>
      </c>
      <c r="AI280">
        <f t="shared" si="165"/>
        <v>0</v>
      </c>
      <c r="AJ280">
        <f t="shared" si="166"/>
        <v>0</v>
      </c>
      <c r="AK280">
        <f t="shared" si="167"/>
        <v>0</v>
      </c>
      <c r="AL280" t="e">
        <f t="shared" si="168"/>
        <v>#REF!</v>
      </c>
      <c r="AM280">
        <f t="shared" si="169"/>
        <v>0</v>
      </c>
      <c r="AN280">
        <f t="shared" si="170"/>
        <v>0</v>
      </c>
      <c r="AO280">
        <f t="shared" si="171"/>
        <v>0</v>
      </c>
      <c r="AP280">
        <f t="shared" si="172"/>
        <v>0</v>
      </c>
      <c r="AQ280">
        <f t="shared" si="173"/>
        <v>0</v>
      </c>
      <c r="AR280" t="e">
        <f t="shared" si="174"/>
        <v>#REF!</v>
      </c>
    </row>
    <row r="281" spans="1:44" x14ac:dyDescent="0.2">
      <c r="A281">
        <f>+COBERTURA!A285</f>
        <v>277</v>
      </c>
      <c r="B281">
        <f>+COBERTURA!B285</f>
        <v>0</v>
      </c>
      <c r="C281">
        <f>+COBERTURA!C285</f>
        <v>0</v>
      </c>
      <c r="D281">
        <f t="shared" si="175"/>
        <v>0</v>
      </c>
      <c r="E281">
        <f>+COBERTURA!D285</f>
        <v>0</v>
      </c>
      <c r="F281">
        <f t="shared" si="176"/>
        <v>0</v>
      </c>
      <c r="G281">
        <f>+COBERTURA!E285</f>
        <v>0</v>
      </c>
      <c r="H281">
        <f t="shared" si="177"/>
        <v>0</v>
      </c>
      <c r="I281">
        <f>+COBERTURA!F285</f>
        <v>0</v>
      </c>
      <c r="J281">
        <f t="shared" si="178"/>
        <v>0</v>
      </c>
      <c r="K281">
        <f>+COBERTURA!G285</f>
        <v>0</v>
      </c>
      <c r="L281">
        <f t="shared" si="179"/>
        <v>0</v>
      </c>
      <c r="M281" t="e">
        <f>+COBERTURA!H285</f>
        <v>#REF!</v>
      </c>
      <c r="N281" t="e">
        <f t="shared" si="144"/>
        <v>#REF!</v>
      </c>
      <c r="O281">
        <f t="shared" si="145"/>
        <v>0</v>
      </c>
      <c r="P281">
        <f t="shared" si="146"/>
        <v>0</v>
      </c>
      <c r="Q281">
        <f t="shared" si="147"/>
        <v>0</v>
      </c>
      <c r="R281">
        <f t="shared" si="148"/>
        <v>0</v>
      </c>
      <c r="S281">
        <f t="shared" si="149"/>
        <v>0</v>
      </c>
      <c r="T281" t="e">
        <f t="shared" si="150"/>
        <v>#REF!</v>
      </c>
      <c r="U281">
        <f t="shared" si="151"/>
        <v>0</v>
      </c>
      <c r="V281">
        <f t="shared" si="152"/>
        <v>0</v>
      </c>
      <c r="W281">
        <f t="shared" si="153"/>
        <v>0</v>
      </c>
      <c r="X281">
        <f t="shared" si="154"/>
        <v>0</v>
      </c>
      <c r="Y281">
        <f t="shared" si="155"/>
        <v>0</v>
      </c>
      <c r="Z281" t="e">
        <f t="shared" si="156"/>
        <v>#REF!</v>
      </c>
      <c r="AA281">
        <f t="shared" si="157"/>
        <v>0</v>
      </c>
      <c r="AB281">
        <f t="shared" si="158"/>
        <v>0</v>
      </c>
      <c r="AC281">
        <f t="shared" si="159"/>
        <v>0</v>
      </c>
      <c r="AD281">
        <f t="shared" si="160"/>
        <v>0</v>
      </c>
      <c r="AE281">
        <f t="shared" si="161"/>
        <v>0</v>
      </c>
      <c r="AF281" t="e">
        <f t="shared" si="162"/>
        <v>#REF!</v>
      </c>
      <c r="AG281">
        <f t="shared" si="163"/>
        <v>0</v>
      </c>
      <c r="AH281">
        <f t="shared" si="164"/>
        <v>0</v>
      </c>
      <c r="AI281">
        <f t="shared" si="165"/>
        <v>0</v>
      </c>
      <c r="AJ281">
        <f t="shared" si="166"/>
        <v>0</v>
      </c>
      <c r="AK281">
        <f t="shared" si="167"/>
        <v>0</v>
      </c>
      <c r="AL281" t="e">
        <f t="shared" si="168"/>
        <v>#REF!</v>
      </c>
      <c r="AM281">
        <f t="shared" si="169"/>
        <v>0</v>
      </c>
      <c r="AN281">
        <f t="shared" si="170"/>
        <v>0</v>
      </c>
      <c r="AO281">
        <f t="shared" si="171"/>
        <v>0</v>
      </c>
      <c r="AP281">
        <f t="shared" si="172"/>
        <v>0</v>
      </c>
      <c r="AQ281">
        <f t="shared" si="173"/>
        <v>0</v>
      </c>
      <c r="AR281" t="e">
        <f t="shared" si="174"/>
        <v>#REF!</v>
      </c>
    </row>
    <row r="282" spans="1:44" x14ac:dyDescent="0.2">
      <c r="A282">
        <f>+COBERTURA!A286</f>
        <v>278</v>
      </c>
      <c r="B282">
        <f>+COBERTURA!B286</f>
        <v>0</v>
      </c>
      <c r="C282">
        <f>+COBERTURA!C286</f>
        <v>0</v>
      </c>
      <c r="D282">
        <f t="shared" si="175"/>
        <v>0</v>
      </c>
      <c r="E282">
        <f>+COBERTURA!D286</f>
        <v>0</v>
      </c>
      <c r="F282">
        <f t="shared" si="176"/>
        <v>0</v>
      </c>
      <c r="G282">
        <f>+COBERTURA!E286</f>
        <v>0</v>
      </c>
      <c r="H282">
        <f t="shared" si="177"/>
        <v>0</v>
      </c>
      <c r="I282">
        <f>+COBERTURA!F286</f>
        <v>0</v>
      </c>
      <c r="J282">
        <f t="shared" si="178"/>
        <v>0</v>
      </c>
      <c r="K282">
        <f>+COBERTURA!G286</f>
        <v>0</v>
      </c>
      <c r="L282">
        <f t="shared" si="179"/>
        <v>0</v>
      </c>
      <c r="M282" t="e">
        <f>+COBERTURA!H286</f>
        <v>#REF!</v>
      </c>
      <c r="N282" t="e">
        <f t="shared" si="144"/>
        <v>#REF!</v>
      </c>
      <c r="O282">
        <f t="shared" si="145"/>
        <v>0</v>
      </c>
      <c r="P282">
        <f t="shared" si="146"/>
        <v>0</v>
      </c>
      <c r="Q282">
        <f t="shared" si="147"/>
        <v>0</v>
      </c>
      <c r="R282">
        <f t="shared" si="148"/>
        <v>0</v>
      </c>
      <c r="S282">
        <f t="shared" si="149"/>
        <v>0</v>
      </c>
      <c r="T282" t="e">
        <f t="shared" si="150"/>
        <v>#REF!</v>
      </c>
      <c r="U282">
        <f t="shared" si="151"/>
        <v>0</v>
      </c>
      <c r="V282">
        <f t="shared" si="152"/>
        <v>0</v>
      </c>
      <c r="W282">
        <f t="shared" si="153"/>
        <v>0</v>
      </c>
      <c r="X282">
        <f t="shared" si="154"/>
        <v>0</v>
      </c>
      <c r="Y282">
        <f t="shared" si="155"/>
        <v>0</v>
      </c>
      <c r="Z282" t="e">
        <f t="shared" si="156"/>
        <v>#REF!</v>
      </c>
      <c r="AA282">
        <f t="shared" si="157"/>
        <v>0</v>
      </c>
      <c r="AB282">
        <f t="shared" si="158"/>
        <v>0</v>
      </c>
      <c r="AC282">
        <f t="shared" si="159"/>
        <v>0</v>
      </c>
      <c r="AD282">
        <f t="shared" si="160"/>
        <v>0</v>
      </c>
      <c r="AE282">
        <f t="shared" si="161"/>
        <v>0</v>
      </c>
      <c r="AF282" t="e">
        <f t="shared" si="162"/>
        <v>#REF!</v>
      </c>
      <c r="AG282">
        <f t="shared" si="163"/>
        <v>0</v>
      </c>
      <c r="AH282">
        <f t="shared" si="164"/>
        <v>0</v>
      </c>
      <c r="AI282">
        <f t="shared" si="165"/>
        <v>0</v>
      </c>
      <c r="AJ282">
        <f t="shared" si="166"/>
        <v>0</v>
      </c>
      <c r="AK282">
        <f t="shared" si="167"/>
        <v>0</v>
      </c>
      <c r="AL282" t="e">
        <f t="shared" si="168"/>
        <v>#REF!</v>
      </c>
      <c r="AM282">
        <f t="shared" si="169"/>
        <v>0</v>
      </c>
      <c r="AN282">
        <f t="shared" si="170"/>
        <v>0</v>
      </c>
      <c r="AO282">
        <f t="shared" si="171"/>
        <v>0</v>
      </c>
      <c r="AP282">
        <f t="shared" si="172"/>
        <v>0</v>
      </c>
      <c r="AQ282">
        <f t="shared" si="173"/>
        <v>0</v>
      </c>
      <c r="AR282" t="e">
        <f t="shared" si="174"/>
        <v>#REF!</v>
      </c>
    </row>
    <row r="283" spans="1:44" x14ac:dyDescent="0.2">
      <c r="A283">
        <f>+COBERTURA!A287</f>
        <v>279</v>
      </c>
      <c r="B283">
        <f>+COBERTURA!B287</f>
        <v>0</v>
      </c>
      <c r="C283">
        <f>+COBERTURA!C287</f>
        <v>0</v>
      </c>
      <c r="D283">
        <f t="shared" si="175"/>
        <v>0</v>
      </c>
      <c r="E283">
        <f>+COBERTURA!D287</f>
        <v>0</v>
      </c>
      <c r="F283">
        <f t="shared" si="176"/>
        <v>0</v>
      </c>
      <c r="G283">
        <f>+COBERTURA!E287</f>
        <v>0</v>
      </c>
      <c r="H283">
        <f t="shared" si="177"/>
        <v>0</v>
      </c>
      <c r="I283">
        <f>+COBERTURA!F287</f>
        <v>0</v>
      </c>
      <c r="J283">
        <f t="shared" si="178"/>
        <v>0</v>
      </c>
      <c r="K283">
        <f>+COBERTURA!G287</f>
        <v>0</v>
      </c>
      <c r="L283">
        <f t="shared" si="179"/>
        <v>0</v>
      </c>
      <c r="M283" t="e">
        <f>+COBERTURA!H287</f>
        <v>#REF!</v>
      </c>
      <c r="N283" t="e">
        <f t="shared" si="144"/>
        <v>#REF!</v>
      </c>
      <c r="O283">
        <f t="shared" si="145"/>
        <v>0</v>
      </c>
      <c r="P283">
        <f t="shared" si="146"/>
        <v>0</v>
      </c>
      <c r="Q283">
        <f t="shared" si="147"/>
        <v>0</v>
      </c>
      <c r="R283">
        <f t="shared" si="148"/>
        <v>0</v>
      </c>
      <c r="S283">
        <f t="shared" si="149"/>
        <v>0</v>
      </c>
      <c r="T283" t="e">
        <f t="shared" si="150"/>
        <v>#REF!</v>
      </c>
      <c r="U283">
        <f t="shared" si="151"/>
        <v>0</v>
      </c>
      <c r="V283">
        <f t="shared" si="152"/>
        <v>0</v>
      </c>
      <c r="W283">
        <f t="shared" si="153"/>
        <v>0</v>
      </c>
      <c r="X283">
        <f t="shared" si="154"/>
        <v>0</v>
      </c>
      <c r="Y283">
        <f t="shared" si="155"/>
        <v>0</v>
      </c>
      <c r="Z283" t="e">
        <f t="shared" si="156"/>
        <v>#REF!</v>
      </c>
      <c r="AA283">
        <f t="shared" si="157"/>
        <v>0</v>
      </c>
      <c r="AB283">
        <f t="shared" si="158"/>
        <v>0</v>
      </c>
      <c r="AC283">
        <f t="shared" si="159"/>
        <v>0</v>
      </c>
      <c r="AD283">
        <f t="shared" si="160"/>
        <v>0</v>
      </c>
      <c r="AE283">
        <f t="shared" si="161"/>
        <v>0</v>
      </c>
      <c r="AF283" t="e">
        <f t="shared" si="162"/>
        <v>#REF!</v>
      </c>
      <c r="AG283">
        <f t="shared" si="163"/>
        <v>0</v>
      </c>
      <c r="AH283">
        <f t="shared" si="164"/>
        <v>0</v>
      </c>
      <c r="AI283">
        <f t="shared" si="165"/>
        <v>0</v>
      </c>
      <c r="AJ283">
        <f t="shared" si="166"/>
        <v>0</v>
      </c>
      <c r="AK283">
        <f t="shared" si="167"/>
        <v>0</v>
      </c>
      <c r="AL283" t="e">
        <f t="shared" si="168"/>
        <v>#REF!</v>
      </c>
      <c r="AM283">
        <f t="shared" si="169"/>
        <v>0</v>
      </c>
      <c r="AN283">
        <f t="shared" si="170"/>
        <v>0</v>
      </c>
      <c r="AO283">
        <f t="shared" si="171"/>
        <v>0</v>
      </c>
      <c r="AP283">
        <f t="shared" si="172"/>
        <v>0</v>
      </c>
      <c r="AQ283">
        <f t="shared" si="173"/>
        <v>0</v>
      </c>
      <c r="AR283" t="e">
        <f t="shared" si="174"/>
        <v>#REF!</v>
      </c>
    </row>
    <row r="284" spans="1:44" x14ac:dyDescent="0.2">
      <c r="A284">
        <f>+COBERTURA!A288</f>
        <v>280</v>
      </c>
      <c r="B284">
        <f>+COBERTURA!B288</f>
        <v>0</v>
      </c>
      <c r="C284">
        <f>+COBERTURA!C288</f>
        <v>0</v>
      </c>
      <c r="D284">
        <f t="shared" si="175"/>
        <v>0</v>
      </c>
      <c r="E284">
        <f>+COBERTURA!D288</f>
        <v>0</v>
      </c>
      <c r="F284">
        <f t="shared" si="176"/>
        <v>0</v>
      </c>
      <c r="G284">
        <f>+COBERTURA!E288</f>
        <v>0</v>
      </c>
      <c r="H284">
        <f t="shared" si="177"/>
        <v>0</v>
      </c>
      <c r="I284">
        <f>+COBERTURA!F288</f>
        <v>0</v>
      </c>
      <c r="J284">
        <f t="shared" si="178"/>
        <v>0</v>
      </c>
      <c r="K284">
        <f>+COBERTURA!G288</f>
        <v>0</v>
      </c>
      <c r="L284">
        <f t="shared" si="179"/>
        <v>0</v>
      </c>
      <c r="M284" t="e">
        <f>+COBERTURA!H288</f>
        <v>#REF!</v>
      </c>
      <c r="N284" t="e">
        <f t="shared" si="144"/>
        <v>#REF!</v>
      </c>
      <c r="O284">
        <f t="shared" si="145"/>
        <v>0</v>
      </c>
      <c r="P284">
        <f t="shared" si="146"/>
        <v>0</v>
      </c>
      <c r="Q284">
        <f t="shared" si="147"/>
        <v>0</v>
      </c>
      <c r="R284">
        <f t="shared" si="148"/>
        <v>0</v>
      </c>
      <c r="S284">
        <f t="shared" si="149"/>
        <v>0</v>
      </c>
      <c r="T284" t="e">
        <f t="shared" si="150"/>
        <v>#REF!</v>
      </c>
      <c r="U284">
        <f t="shared" si="151"/>
        <v>0</v>
      </c>
      <c r="V284">
        <f t="shared" si="152"/>
        <v>0</v>
      </c>
      <c r="W284">
        <f t="shared" si="153"/>
        <v>0</v>
      </c>
      <c r="X284">
        <f t="shared" si="154"/>
        <v>0</v>
      </c>
      <c r="Y284">
        <f t="shared" si="155"/>
        <v>0</v>
      </c>
      <c r="Z284" t="e">
        <f t="shared" si="156"/>
        <v>#REF!</v>
      </c>
      <c r="AA284">
        <f t="shared" si="157"/>
        <v>0</v>
      </c>
      <c r="AB284">
        <f t="shared" si="158"/>
        <v>0</v>
      </c>
      <c r="AC284">
        <f t="shared" si="159"/>
        <v>0</v>
      </c>
      <c r="AD284">
        <f t="shared" si="160"/>
        <v>0</v>
      </c>
      <c r="AE284">
        <f t="shared" si="161"/>
        <v>0</v>
      </c>
      <c r="AF284" t="e">
        <f t="shared" si="162"/>
        <v>#REF!</v>
      </c>
      <c r="AG284">
        <f t="shared" si="163"/>
        <v>0</v>
      </c>
      <c r="AH284">
        <f t="shared" si="164"/>
        <v>0</v>
      </c>
      <c r="AI284">
        <f t="shared" si="165"/>
        <v>0</v>
      </c>
      <c r="AJ284">
        <f t="shared" si="166"/>
        <v>0</v>
      </c>
      <c r="AK284">
        <f t="shared" si="167"/>
        <v>0</v>
      </c>
      <c r="AL284" t="e">
        <f t="shared" si="168"/>
        <v>#REF!</v>
      </c>
      <c r="AM284">
        <f t="shared" si="169"/>
        <v>0</v>
      </c>
      <c r="AN284">
        <f t="shared" si="170"/>
        <v>0</v>
      </c>
      <c r="AO284">
        <f t="shared" si="171"/>
        <v>0</v>
      </c>
      <c r="AP284">
        <f t="shared" si="172"/>
        <v>0</v>
      </c>
      <c r="AQ284">
        <f t="shared" si="173"/>
        <v>0</v>
      </c>
      <c r="AR284" t="e">
        <f t="shared" si="174"/>
        <v>#REF!</v>
      </c>
    </row>
    <row r="285" spans="1:44" x14ac:dyDescent="0.2">
      <c r="A285">
        <f>+COBERTURA!A289</f>
        <v>281</v>
      </c>
      <c r="B285">
        <f>+COBERTURA!B289</f>
        <v>0</v>
      </c>
      <c r="C285">
        <f>+COBERTURA!C289</f>
        <v>0</v>
      </c>
      <c r="D285">
        <f t="shared" si="175"/>
        <v>0</v>
      </c>
      <c r="E285">
        <f>+COBERTURA!D289</f>
        <v>0</v>
      </c>
      <c r="F285">
        <f t="shared" si="176"/>
        <v>0</v>
      </c>
      <c r="G285">
        <f>+COBERTURA!E289</f>
        <v>0</v>
      </c>
      <c r="H285">
        <f t="shared" si="177"/>
        <v>0</v>
      </c>
      <c r="I285">
        <f>+COBERTURA!F289</f>
        <v>0</v>
      </c>
      <c r="J285">
        <f t="shared" si="178"/>
        <v>0</v>
      </c>
      <c r="K285">
        <f>+COBERTURA!G289</f>
        <v>0</v>
      </c>
      <c r="L285">
        <f t="shared" si="179"/>
        <v>0</v>
      </c>
      <c r="M285" t="e">
        <f>+COBERTURA!H289</f>
        <v>#REF!</v>
      </c>
      <c r="N285" t="e">
        <f t="shared" si="144"/>
        <v>#REF!</v>
      </c>
      <c r="O285">
        <f t="shared" si="145"/>
        <v>0</v>
      </c>
      <c r="P285">
        <f t="shared" si="146"/>
        <v>0</v>
      </c>
      <c r="Q285">
        <f t="shared" si="147"/>
        <v>0</v>
      </c>
      <c r="R285">
        <f t="shared" si="148"/>
        <v>0</v>
      </c>
      <c r="S285">
        <f t="shared" si="149"/>
        <v>0</v>
      </c>
      <c r="T285" t="e">
        <f t="shared" si="150"/>
        <v>#REF!</v>
      </c>
      <c r="U285">
        <f t="shared" si="151"/>
        <v>0</v>
      </c>
      <c r="V285">
        <f t="shared" si="152"/>
        <v>0</v>
      </c>
      <c r="W285">
        <f t="shared" si="153"/>
        <v>0</v>
      </c>
      <c r="X285">
        <f t="shared" si="154"/>
        <v>0</v>
      </c>
      <c r="Y285">
        <f t="shared" si="155"/>
        <v>0</v>
      </c>
      <c r="Z285" t="e">
        <f t="shared" si="156"/>
        <v>#REF!</v>
      </c>
      <c r="AA285">
        <f t="shared" si="157"/>
        <v>0</v>
      </c>
      <c r="AB285">
        <f t="shared" si="158"/>
        <v>0</v>
      </c>
      <c r="AC285">
        <f t="shared" si="159"/>
        <v>0</v>
      </c>
      <c r="AD285">
        <f t="shared" si="160"/>
        <v>0</v>
      </c>
      <c r="AE285">
        <f t="shared" si="161"/>
        <v>0</v>
      </c>
      <c r="AF285" t="e">
        <f t="shared" si="162"/>
        <v>#REF!</v>
      </c>
      <c r="AG285">
        <f t="shared" si="163"/>
        <v>0</v>
      </c>
      <c r="AH285">
        <f t="shared" si="164"/>
        <v>0</v>
      </c>
      <c r="AI285">
        <f t="shared" si="165"/>
        <v>0</v>
      </c>
      <c r="AJ285">
        <f t="shared" si="166"/>
        <v>0</v>
      </c>
      <c r="AK285">
        <f t="shared" si="167"/>
        <v>0</v>
      </c>
      <c r="AL285" t="e">
        <f t="shared" si="168"/>
        <v>#REF!</v>
      </c>
      <c r="AM285">
        <f t="shared" si="169"/>
        <v>0</v>
      </c>
      <c r="AN285">
        <f t="shared" si="170"/>
        <v>0</v>
      </c>
      <c r="AO285">
        <f t="shared" si="171"/>
        <v>0</v>
      </c>
      <c r="AP285">
        <f t="shared" si="172"/>
        <v>0</v>
      </c>
      <c r="AQ285">
        <f t="shared" si="173"/>
        <v>0</v>
      </c>
      <c r="AR285" t="e">
        <f t="shared" si="174"/>
        <v>#REF!</v>
      </c>
    </row>
    <row r="286" spans="1:44" x14ac:dyDescent="0.2">
      <c r="A286">
        <f>+COBERTURA!A290</f>
        <v>282</v>
      </c>
      <c r="B286">
        <f>+COBERTURA!B290</f>
        <v>0</v>
      </c>
      <c r="C286">
        <f>+COBERTURA!C290</f>
        <v>0</v>
      </c>
      <c r="D286">
        <f t="shared" si="175"/>
        <v>0</v>
      </c>
      <c r="E286">
        <f>+COBERTURA!D290</f>
        <v>0</v>
      </c>
      <c r="F286">
        <f t="shared" si="176"/>
        <v>0</v>
      </c>
      <c r="G286">
        <f>+COBERTURA!E290</f>
        <v>0</v>
      </c>
      <c r="H286">
        <f t="shared" si="177"/>
        <v>0</v>
      </c>
      <c r="I286">
        <f>+COBERTURA!F290</f>
        <v>0</v>
      </c>
      <c r="J286">
        <f t="shared" si="178"/>
        <v>0</v>
      </c>
      <c r="K286">
        <f>+COBERTURA!G290</f>
        <v>0</v>
      </c>
      <c r="L286">
        <f t="shared" si="179"/>
        <v>0</v>
      </c>
      <c r="M286" t="e">
        <f>+COBERTURA!H290</f>
        <v>#REF!</v>
      </c>
      <c r="N286" t="e">
        <f t="shared" si="144"/>
        <v>#REF!</v>
      </c>
      <c r="O286">
        <f t="shared" si="145"/>
        <v>0</v>
      </c>
      <c r="P286">
        <f t="shared" si="146"/>
        <v>0</v>
      </c>
      <c r="Q286">
        <f t="shared" si="147"/>
        <v>0</v>
      </c>
      <c r="R286">
        <f t="shared" si="148"/>
        <v>0</v>
      </c>
      <c r="S286">
        <f t="shared" si="149"/>
        <v>0</v>
      </c>
      <c r="T286" t="e">
        <f t="shared" si="150"/>
        <v>#REF!</v>
      </c>
      <c r="U286">
        <f t="shared" si="151"/>
        <v>0</v>
      </c>
      <c r="V286">
        <f t="shared" si="152"/>
        <v>0</v>
      </c>
      <c r="W286">
        <f t="shared" si="153"/>
        <v>0</v>
      </c>
      <c r="X286">
        <f t="shared" si="154"/>
        <v>0</v>
      </c>
      <c r="Y286">
        <f t="shared" si="155"/>
        <v>0</v>
      </c>
      <c r="Z286" t="e">
        <f t="shared" si="156"/>
        <v>#REF!</v>
      </c>
      <c r="AA286">
        <f t="shared" si="157"/>
        <v>0</v>
      </c>
      <c r="AB286">
        <f t="shared" si="158"/>
        <v>0</v>
      </c>
      <c r="AC286">
        <f t="shared" si="159"/>
        <v>0</v>
      </c>
      <c r="AD286">
        <f t="shared" si="160"/>
        <v>0</v>
      </c>
      <c r="AE286">
        <f t="shared" si="161"/>
        <v>0</v>
      </c>
      <c r="AF286" t="e">
        <f t="shared" si="162"/>
        <v>#REF!</v>
      </c>
      <c r="AG286">
        <f t="shared" si="163"/>
        <v>0</v>
      </c>
      <c r="AH286">
        <f t="shared" si="164"/>
        <v>0</v>
      </c>
      <c r="AI286">
        <f t="shared" si="165"/>
        <v>0</v>
      </c>
      <c r="AJ286">
        <f t="shared" si="166"/>
        <v>0</v>
      </c>
      <c r="AK286">
        <f t="shared" si="167"/>
        <v>0</v>
      </c>
      <c r="AL286" t="e">
        <f t="shared" si="168"/>
        <v>#REF!</v>
      </c>
      <c r="AM286">
        <f t="shared" si="169"/>
        <v>0</v>
      </c>
      <c r="AN286">
        <f t="shared" si="170"/>
        <v>0</v>
      </c>
      <c r="AO286">
        <f t="shared" si="171"/>
        <v>0</v>
      </c>
      <c r="AP286">
        <f t="shared" si="172"/>
        <v>0</v>
      </c>
      <c r="AQ286">
        <f t="shared" si="173"/>
        <v>0</v>
      </c>
      <c r="AR286" t="e">
        <f t="shared" si="174"/>
        <v>#REF!</v>
      </c>
    </row>
    <row r="287" spans="1:44" x14ac:dyDescent="0.2">
      <c r="A287">
        <f>+COBERTURA!A291</f>
        <v>283</v>
      </c>
      <c r="B287">
        <f>+COBERTURA!B291</f>
        <v>0</v>
      </c>
      <c r="C287">
        <f>+COBERTURA!C291</f>
        <v>0</v>
      </c>
      <c r="D287">
        <f t="shared" si="175"/>
        <v>0</v>
      </c>
      <c r="E287">
        <f>+COBERTURA!D291</f>
        <v>0</v>
      </c>
      <c r="F287">
        <f t="shared" si="176"/>
        <v>0</v>
      </c>
      <c r="G287">
        <f>+COBERTURA!E291</f>
        <v>0</v>
      </c>
      <c r="H287">
        <f t="shared" si="177"/>
        <v>0</v>
      </c>
      <c r="I287">
        <f>+COBERTURA!F291</f>
        <v>0</v>
      </c>
      <c r="J287">
        <f t="shared" si="178"/>
        <v>0</v>
      </c>
      <c r="K287">
        <f>+COBERTURA!G291</f>
        <v>0</v>
      </c>
      <c r="L287">
        <f t="shared" si="179"/>
        <v>0</v>
      </c>
      <c r="M287" t="e">
        <f>+COBERTURA!H291</f>
        <v>#REF!</v>
      </c>
      <c r="N287" t="e">
        <f t="shared" si="144"/>
        <v>#REF!</v>
      </c>
      <c r="O287">
        <f t="shared" si="145"/>
        <v>0</v>
      </c>
      <c r="P287">
        <f t="shared" si="146"/>
        <v>0</v>
      </c>
      <c r="Q287">
        <f t="shared" si="147"/>
        <v>0</v>
      </c>
      <c r="R287">
        <f t="shared" si="148"/>
        <v>0</v>
      </c>
      <c r="S287">
        <f t="shared" si="149"/>
        <v>0</v>
      </c>
      <c r="T287" t="e">
        <f t="shared" si="150"/>
        <v>#REF!</v>
      </c>
      <c r="U287">
        <f t="shared" si="151"/>
        <v>0</v>
      </c>
      <c r="V287">
        <f t="shared" si="152"/>
        <v>0</v>
      </c>
      <c r="W287">
        <f t="shared" si="153"/>
        <v>0</v>
      </c>
      <c r="X287">
        <f t="shared" si="154"/>
        <v>0</v>
      </c>
      <c r="Y287">
        <f t="shared" si="155"/>
        <v>0</v>
      </c>
      <c r="Z287" t="e">
        <f t="shared" si="156"/>
        <v>#REF!</v>
      </c>
      <c r="AA287">
        <f t="shared" si="157"/>
        <v>0</v>
      </c>
      <c r="AB287">
        <f t="shared" si="158"/>
        <v>0</v>
      </c>
      <c r="AC287">
        <f t="shared" si="159"/>
        <v>0</v>
      </c>
      <c r="AD287">
        <f t="shared" si="160"/>
        <v>0</v>
      </c>
      <c r="AE287">
        <f t="shared" si="161"/>
        <v>0</v>
      </c>
      <c r="AF287" t="e">
        <f t="shared" si="162"/>
        <v>#REF!</v>
      </c>
      <c r="AG287">
        <f t="shared" si="163"/>
        <v>0</v>
      </c>
      <c r="AH287">
        <f t="shared" si="164"/>
        <v>0</v>
      </c>
      <c r="AI287">
        <f t="shared" si="165"/>
        <v>0</v>
      </c>
      <c r="AJ287">
        <f t="shared" si="166"/>
        <v>0</v>
      </c>
      <c r="AK287">
        <f t="shared" si="167"/>
        <v>0</v>
      </c>
      <c r="AL287" t="e">
        <f t="shared" si="168"/>
        <v>#REF!</v>
      </c>
      <c r="AM287">
        <f t="shared" si="169"/>
        <v>0</v>
      </c>
      <c r="AN287">
        <f t="shared" si="170"/>
        <v>0</v>
      </c>
      <c r="AO287">
        <f t="shared" si="171"/>
        <v>0</v>
      </c>
      <c r="AP287">
        <f t="shared" si="172"/>
        <v>0</v>
      </c>
      <c r="AQ287">
        <f t="shared" si="173"/>
        <v>0</v>
      </c>
      <c r="AR287" t="e">
        <f t="shared" si="174"/>
        <v>#REF!</v>
      </c>
    </row>
    <row r="288" spans="1:44" x14ac:dyDescent="0.2">
      <c r="A288">
        <f>+COBERTURA!A292</f>
        <v>284</v>
      </c>
      <c r="B288">
        <f>+COBERTURA!B292</f>
        <v>0</v>
      </c>
      <c r="C288">
        <f>+COBERTURA!C292</f>
        <v>0</v>
      </c>
      <c r="D288">
        <f t="shared" si="175"/>
        <v>0</v>
      </c>
      <c r="E288">
        <f>+COBERTURA!D292</f>
        <v>0</v>
      </c>
      <c r="F288">
        <f t="shared" si="176"/>
        <v>0</v>
      </c>
      <c r="G288">
        <f>+COBERTURA!E292</f>
        <v>0</v>
      </c>
      <c r="H288">
        <f t="shared" si="177"/>
        <v>0</v>
      </c>
      <c r="I288">
        <f>+COBERTURA!F292</f>
        <v>0</v>
      </c>
      <c r="J288">
        <f t="shared" si="178"/>
        <v>0</v>
      </c>
      <c r="K288">
        <f>+COBERTURA!G292</f>
        <v>0</v>
      </c>
      <c r="L288">
        <f t="shared" si="179"/>
        <v>0</v>
      </c>
      <c r="M288" t="e">
        <f>+COBERTURA!H292</f>
        <v>#REF!</v>
      </c>
      <c r="N288" t="e">
        <f t="shared" si="144"/>
        <v>#REF!</v>
      </c>
      <c r="O288">
        <f t="shared" si="145"/>
        <v>0</v>
      </c>
      <c r="P288">
        <f t="shared" si="146"/>
        <v>0</v>
      </c>
      <c r="Q288">
        <f t="shared" si="147"/>
        <v>0</v>
      </c>
      <c r="R288">
        <f t="shared" si="148"/>
        <v>0</v>
      </c>
      <c r="S288">
        <f t="shared" si="149"/>
        <v>0</v>
      </c>
      <c r="T288" t="e">
        <f t="shared" si="150"/>
        <v>#REF!</v>
      </c>
      <c r="U288">
        <f t="shared" si="151"/>
        <v>0</v>
      </c>
      <c r="V288">
        <f t="shared" si="152"/>
        <v>0</v>
      </c>
      <c r="W288">
        <f t="shared" si="153"/>
        <v>0</v>
      </c>
      <c r="X288">
        <f t="shared" si="154"/>
        <v>0</v>
      </c>
      <c r="Y288">
        <f t="shared" si="155"/>
        <v>0</v>
      </c>
      <c r="Z288" t="e">
        <f t="shared" si="156"/>
        <v>#REF!</v>
      </c>
      <c r="AA288">
        <f t="shared" si="157"/>
        <v>0</v>
      </c>
      <c r="AB288">
        <f t="shared" si="158"/>
        <v>0</v>
      </c>
      <c r="AC288">
        <f t="shared" si="159"/>
        <v>0</v>
      </c>
      <c r="AD288">
        <f t="shared" si="160"/>
        <v>0</v>
      </c>
      <c r="AE288">
        <f t="shared" si="161"/>
        <v>0</v>
      </c>
      <c r="AF288" t="e">
        <f t="shared" si="162"/>
        <v>#REF!</v>
      </c>
      <c r="AG288">
        <f t="shared" si="163"/>
        <v>0</v>
      </c>
      <c r="AH288">
        <f t="shared" si="164"/>
        <v>0</v>
      </c>
      <c r="AI288">
        <f t="shared" si="165"/>
        <v>0</v>
      </c>
      <c r="AJ288">
        <f t="shared" si="166"/>
        <v>0</v>
      </c>
      <c r="AK288">
        <f t="shared" si="167"/>
        <v>0</v>
      </c>
      <c r="AL288" t="e">
        <f t="shared" si="168"/>
        <v>#REF!</v>
      </c>
      <c r="AM288">
        <f t="shared" si="169"/>
        <v>0</v>
      </c>
      <c r="AN288">
        <f t="shared" si="170"/>
        <v>0</v>
      </c>
      <c r="AO288">
        <f t="shared" si="171"/>
        <v>0</v>
      </c>
      <c r="AP288">
        <f t="shared" si="172"/>
        <v>0</v>
      </c>
      <c r="AQ288">
        <f t="shared" si="173"/>
        <v>0</v>
      </c>
      <c r="AR288" t="e">
        <f t="shared" si="174"/>
        <v>#REF!</v>
      </c>
    </row>
    <row r="289" spans="1:44" x14ac:dyDescent="0.2">
      <c r="A289">
        <f>+COBERTURA!A293</f>
        <v>285</v>
      </c>
      <c r="B289">
        <f>+COBERTURA!B293</f>
        <v>0</v>
      </c>
      <c r="C289">
        <f>+COBERTURA!C293</f>
        <v>0</v>
      </c>
      <c r="D289">
        <f t="shared" si="175"/>
        <v>0</v>
      </c>
      <c r="E289">
        <f>+COBERTURA!D293</f>
        <v>0</v>
      </c>
      <c r="F289">
        <f t="shared" si="176"/>
        <v>0</v>
      </c>
      <c r="G289">
        <f>+COBERTURA!E293</f>
        <v>0</v>
      </c>
      <c r="H289">
        <f t="shared" si="177"/>
        <v>0</v>
      </c>
      <c r="I289">
        <f>+COBERTURA!F293</f>
        <v>0</v>
      </c>
      <c r="J289">
        <f t="shared" si="178"/>
        <v>0</v>
      </c>
      <c r="K289">
        <f>+COBERTURA!G293</f>
        <v>0</v>
      </c>
      <c r="L289">
        <f t="shared" si="179"/>
        <v>0</v>
      </c>
      <c r="M289" t="e">
        <f>+COBERTURA!H293</f>
        <v>#REF!</v>
      </c>
      <c r="N289" t="e">
        <f t="shared" si="144"/>
        <v>#REF!</v>
      </c>
      <c r="O289">
        <f t="shared" si="145"/>
        <v>0</v>
      </c>
      <c r="P289">
        <f t="shared" si="146"/>
        <v>0</v>
      </c>
      <c r="Q289">
        <f t="shared" si="147"/>
        <v>0</v>
      </c>
      <c r="R289">
        <f t="shared" si="148"/>
        <v>0</v>
      </c>
      <c r="S289">
        <f t="shared" si="149"/>
        <v>0</v>
      </c>
      <c r="T289" t="e">
        <f t="shared" si="150"/>
        <v>#REF!</v>
      </c>
      <c r="U289">
        <f t="shared" si="151"/>
        <v>0</v>
      </c>
      <c r="V289">
        <f t="shared" si="152"/>
        <v>0</v>
      </c>
      <c r="W289">
        <f t="shared" si="153"/>
        <v>0</v>
      </c>
      <c r="X289">
        <f t="shared" si="154"/>
        <v>0</v>
      </c>
      <c r="Y289">
        <f t="shared" si="155"/>
        <v>0</v>
      </c>
      <c r="Z289" t="e">
        <f t="shared" si="156"/>
        <v>#REF!</v>
      </c>
      <c r="AA289">
        <f t="shared" si="157"/>
        <v>0</v>
      </c>
      <c r="AB289">
        <f t="shared" si="158"/>
        <v>0</v>
      </c>
      <c r="AC289">
        <f t="shared" si="159"/>
        <v>0</v>
      </c>
      <c r="AD289">
        <f t="shared" si="160"/>
        <v>0</v>
      </c>
      <c r="AE289">
        <f t="shared" si="161"/>
        <v>0</v>
      </c>
      <c r="AF289" t="e">
        <f t="shared" si="162"/>
        <v>#REF!</v>
      </c>
      <c r="AG289">
        <f t="shared" si="163"/>
        <v>0</v>
      </c>
      <c r="AH289">
        <f t="shared" si="164"/>
        <v>0</v>
      </c>
      <c r="AI289">
        <f t="shared" si="165"/>
        <v>0</v>
      </c>
      <c r="AJ289">
        <f t="shared" si="166"/>
        <v>0</v>
      </c>
      <c r="AK289">
        <f t="shared" si="167"/>
        <v>0</v>
      </c>
      <c r="AL289" t="e">
        <f t="shared" si="168"/>
        <v>#REF!</v>
      </c>
      <c r="AM289">
        <f t="shared" si="169"/>
        <v>0</v>
      </c>
      <c r="AN289">
        <f t="shared" si="170"/>
        <v>0</v>
      </c>
      <c r="AO289">
        <f t="shared" si="171"/>
        <v>0</v>
      </c>
      <c r="AP289">
        <f t="shared" si="172"/>
        <v>0</v>
      </c>
      <c r="AQ289">
        <f t="shared" si="173"/>
        <v>0</v>
      </c>
      <c r="AR289" t="e">
        <f t="shared" si="174"/>
        <v>#REF!</v>
      </c>
    </row>
    <row r="290" spans="1:44" x14ac:dyDescent="0.2">
      <c r="A290">
        <f>+COBERTURA!A294</f>
        <v>286</v>
      </c>
      <c r="B290">
        <f>+COBERTURA!B294</f>
        <v>0</v>
      </c>
      <c r="C290">
        <f>+COBERTURA!C294</f>
        <v>0</v>
      </c>
      <c r="D290">
        <f t="shared" si="175"/>
        <v>0</v>
      </c>
      <c r="E290">
        <f>+COBERTURA!D294</f>
        <v>0</v>
      </c>
      <c r="F290">
        <f t="shared" si="176"/>
        <v>0</v>
      </c>
      <c r="G290">
        <f>+COBERTURA!E294</f>
        <v>0</v>
      </c>
      <c r="H290">
        <f t="shared" si="177"/>
        <v>0</v>
      </c>
      <c r="I290">
        <f>+COBERTURA!F294</f>
        <v>0</v>
      </c>
      <c r="J290">
        <f t="shared" si="178"/>
        <v>0</v>
      </c>
      <c r="K290">
        <f>+COBERTURA!G294</f>
        <v>0</v>
      </c>
      <c r="L290">
        <f t="shared" si="179"/>
        <v>0</v>
      </c>
      <c r="M290" t="e">
        <f>+COBERTURA!H294</f>
        <v>#REF!</v>
      </c>
      <c r="N290" t="e">
        <f t="shared" si="144"/>
        <v>#REF!</v>
      </c>
      <c r="O290">
        <f t="shared" si="145"/>
        <v>0</v>
      </c>
      <c r="P290">
        <f t="shared" si="146"/>
        <v>0</v>
      </c>
      <c r="Q290">
        <f t="shared" si="147"/>
        <v>0</v>
      </c>
      <c r="R290">
        <f t="shared" si="148"/>
        <v>0</v>
      </c>
      <c r="S290">
        <f t="shared" si="149"/>
        <v>0</v>
      </c>
      <c r="T290" t="e">
        <f t="shared" si="150"/>
        <v>#REF!</v>
      </c>
      <c r="U290">
        <f t="shared" si="151"/>
        <v>0</v>
      </c>
      <c r="V290">
        <f t="shared" si="152"/>
        <v>0</v>
      </c>
      <c r="W290">
        <f t="shared" si="153"/>
        <v>0</v>
      </c>
      <c r="X290">
        <f t="shared" si="154"/>
        <v>0</v>
      </c>
      <c r="Y290">
        <f t="shared" si="155"/>
        <v>0</v>
      </c>
      <c r="Z290" t="e">
        <f t="shared" si="156"/>
        <v>#REF!</v>
      </c>
      <c r="AA290">
        <f t="shared" si="157"/>
        <v>0</v>
      </c>
      <c r="AB290">
        <f t="shared" si="158"/>
        <v>0</v>
      </c>
      <c r="AC290">
        <f t="shared" si="159"/>
        <v>0</v>
      </c>
      <c r="AD290">
        <f t="shared" si="160"/>
        <v>0</v>
      </c>
      <c r="AE290">
        <f t="shared" si="161"/>
        <v>0</v>
      </c>
      <c r="AF290" t="e">
        <f t="shared" si="162"/>
        <v>#REF!</v>
      </c>
      <c r="AG290">
        <f t="shared" si="163"/>
        <v>0</v>
      </c>
      <c r="AH290">
        <f t="shared" si="164"/>
        <v>0</v>
      </c>
      <c r="AI290">
        <f t="shared" si="165"/>
        <v>0</v>
      </c>
      <c r="AJ290">
        <f t="shared" si="166"/>
        <v>0</v>
      </c>
      <c r="AK290">
        <f t="shared" si="167"/>
        <v>0</v>
      </c>
      <c r="AL290" t="e">
        <f t="shared" si="168"/>
        <v>#REF!</v>
      </c>
      <c r="AM290">
        <f t="shared" si="169"/>
        <v>0</v>
      </c>
      <c r="AN290">
        <f t="shared" si="170"/>
        <v>0</v>
      </c>
      <c r="AO290">
        <f t="shared" si="171"/>
        <v>0</v>
      </c>
      <c r="AP290">
        <f t="shared" si="172"/>
        <v>0</v>
      </c>
      <c r="AQ290">
        <f t="shared" si="173"/>
        <v>0</v>
      </c>
      <c r="AR290" t="e">
        <f t="shared" si="174"/>
        <v>#REF!</v>
      </c>
    </row>
    <row r="291" spans="1:44" x14ac:dyDescent="0.2">
      <c r="A291">
        <f>+COBERTURA!A295</f>
        <v>287</v>
      </c>
      <c r="B291">
        <f>+COBERTURA!B295</f>
        <v>0</v>
      </c>
      <c r="C291">
        <f>+COBERTURA!C295</f>
        <v>0</v>
      </c>
      <c r="D291">
        <f t="shared" si="175"/>
        <v>0</v>
      </c>
      <c r="E291">
        <f>+COBERTURA!D295</f>
        <v>0</v>
      </c>
      <c r="F291">
        <f t="shared" si="176"/>
        <v>0</v>
      </c>
      <c r="G291">
        <f>+COBERTURA!E295</f>
        <v>0</v>
      </c>
      <c r="H291">
        <f t="shared" si="177"/>
        <v>0</v>
      </c>
      <c r="I291">
        <f>+COBERTURA!F295</f>
        <v>0</v>
      </c>
      <c r="J291">
        <f t="shared" si="178"/>
        <v>0</v>
      </c>
      <c r="K291">
        <f>+COBERTURA!G295</f>
        <v>0</v>
      </c>
      <c r="L291">
        <f t="shared" si="179"/>
        <v>0</v>
      </c>
      <c r="M291" t="e">
        <f>+COBERTURA!H295</f>
        <v>#REF!</v>
      </c>
      <c r="N291" t="e">
        <f t="shared" si="144"/>
        <v>#REF!</v>
      </c>
      <c r="O291">
        <f t="shared" si="145"/>
        <v>0</v>
      </c>
      <c r="P291">
        <f t="shared" si="146"/>
        <v>0</v>
      </c>
      <c r="Q291">
        <f t="shared" si="147"/>
        <v>0</v>
      </c>
      <c r="R291">
        <f t="shared" si="148"/>
        <v>0</v>
      </c>
      <c r="S291">
        <f t="shared" si="149"/>
        <v>0</v>
      </c>
      <c r="T291" t="e">
        <f t="shared" si="150"/>
        <v>#REF!</v>
      </c>
      <c r="U291">
        <f t="shared" si="151"/>
        <v>0</v>
      </c>
      <c r="V291">
        <f t="shared" si="152"/>
        <v>0</v>
      </c>
      <c r="W291">
        <f t="shared" si="153"/>
        <v>0</v>
      </c>
      <c r="X291">
        <f t="shared" si="154"/>
        <v>0</v>
      </c>
      <c r="Y291">
        <f t="shared" si="155"/>
        <v>0</v>
      </c>
      <c r="Z291" t="e">
        <f t="shared" si="156"/>
        <v>#REF!</v>
      </c>
      <c r="AA291">
        <f t="shared" si="157"/>
        <v>0</v>
      </c>
      <c r="AB291">
        <f t="shared" si="158"/>
        <v>0</v>
      </c>
      <c r="AC291">
        <f t="shared" si="159"/>
        <v>0</v>
      </c>
      <c r="AD291">
        <f t="shared" si="160"/>
        <v>0</v>
      </c>
      <c r="AE291">
        <f t="shared" si="161"/>
        <v>0</v>
      </c>
      <c r="AF291" t="e">
        <f t="shared" si="162"/>
        <v>#REF!</v>
      </c>
      <c r="AG291">
        <f t="shared" si="163"/>
        <v>0</v>
      </c>
      <c r="AH291">
        <f t="shared" si="164"/>
        <v>0</v>
      </c>
      <c r="AI291">
        <f t="shared" si="165"/>
        <v>0</v>
      </c>
      <c r="AJ291">
        <f t="shared" si="166"/>
        <v>0</v>
      </c>
      <c r="AK291">
        <f t="shared" si="167"/>
        <v>0</v>
      </c>
      <c r="AL291" t="e">
        <f t="shared" si="168"/>
        <v>#REF!</v>
      </c>
      <c r="AM291">
        <f t="shared" si="169"/>
        <v>0</v>
      </c>
      <c r="AN291">
        <f t="shared" si="170"/>
        <v>0</v>
      </c>
      <c r="AO291">
        <f t="shared" si="171"/>
        <v>0</v>
      </c>
      <c r="AP291">
        <f t="shared" si="172"/>
        <v>0</v>
      </c>
      <c r="AQ291">
        <f t="shared" si="173"/>
        <v>0</v>
      </c>
      <c r="AR291" t="e">
        <f t="shared" si="174"/>
        <v>#REF!</v>
      </c>
    </row>
    <row r="292" spans="1:44" x14ac:dyDescent="0.2">
      <c r="A292">
        <f>+COBERTURA!A296</f>
        <v>288</v>
      </c>
      <c r="B292">
        <f>+COBERTURA!B296</f>
        <v>0</v>
      </c>
      <c r="C292">
        <f>+COBERTURA!C296</f>
        <v>0</v>
      </c>
      <c r="D292">
        <f t="shared" si="175"/>
        <v>0</v>
      </c>
      <c r="E292">
        <f>+COBERTURA!D296</f>
        <v>0</v>
      </c>
      <c r="F292">
        <f t="shared" si="176"/>
        <v>0</v>
      </c>
      <c r="G292">
        <f>+COBERTURA!E296</f>
        <v>0</v>
      </c>
      <c r="H292">
        <f t="shared" si="177"/>
        <v>0</v>
      </c>
      <c r="I292">
        <f>+COBERTURA!F296</f>
        <v>0</v>
      </c>
      <c r="J292">
        <f t="shared" si="178"/>
        <v>0</v>
      </c>
      <c r="K292">
        <f>+COBERTURA!G296</f>
        <v>0</v>
      </c>
      <c r="L292">
        <f t="shared" si="179"/>
        <v>0</v>
      </c>
      <c r="M292" t="e">
        <f>+COBERTURA!H296</f>
        <v>#REF!</v>
      </c>
      <c r="N292" t="e">
        <f t="shared" si="144"/>
        <v>#REF!</v>
      </c>
      <c r="O292">
        <f t="shared" si="145"/>
        <v>0</v>
      </c>
      <c r="P292">
        <f t="shared" si="146"/>
        <v>0</v>
      </c>
      <c r="Q292">
        <f t="shared" si="147"/>
        <v>0</v>
      </c>
      <c r="R292">
        <f t="shared" si="148"/>
        <v>0</v>
      </c>
      <c r="S292">
        <f t="shared" si="149"/>
        <v>0</v>
      </c>
      <c r="T292" t="e">
        <f t="shared" si="150"/>
        <v>#REF!</v>
      </c>
      <c r="U292">
        <f t="shared" si="151"/>
        <v>0</v>
      </c>
      <c r="V292">
        <f t="shared" si="152"/>
        <v>0</v>
      </c>
      <c r="W292">
        <f t="shared" si="153"/>
        <v>0</v>
      </c>
      <c r="X292">
        <f t="shared" si="154"/>
        <v>0</v>
      </c>
      <c r="Y292">
        <f t="shared" si="155"/>
        <v>0</v>
      </c>
      <c r="Z292" t="e">
        <f t="shared" si="156"/>
        <v>#REF!</v>
      </c>
      <c r="AA292">
        <f t="shared" si="157"/>
        <v>0</v>
      </c>
      <c r="AB292">
        <f t="shared" si="158"/>
        <v>0</v>
      </c>
      <c r="AC292">
        <f t="shared" si="159"/>
        <v>0</v>
      </c>
      <c r="AD292">
        <f t="shared" si="160"/>
        <v>0</v>
      </c>
      <c r="AE292">
        <f t="shared" si="161"/>
        <v>0</v>
      </c>
      <c r="AF292" t="e">
        <f t="shared" si="162"/>
        <v>#REF!</v>
      </c>
      <c r="AG292">
        <f t="shared" si="163"/>
        <v>0</v>
      </c>
      <c r="AH292">
        <f t="shared" si="164"/>
        <v>0</v>
      </c>
      <c r="AI292">
        <f t="shared" si="165"/>
        <v>0</v>
      </c>
      <c r="AJ292">
        <f t="shared" si="166"/>
        <v>0</v>
      </c>
      <c r="AK292">
        <f t="shared" si="167"/>
        <v>0</v>
      </c>
      <c r="AL292" t="e">
        <f t="shared" si="168"/>
        <v>#REF!</v>
      </c>
      <c r="AM292">
        <f t="shared" si="169"/>
        <v>0</v>
      </c>
      <c r="AN292">
        <f t="shared" si="170"/>
        <v>0</v>
      </c>
      <c r="AO292">
        <f t="shared" si="171"/>
        <v>0</v>
      </c>
      <c r="AP292">
        <f t="shared" si="172"/>
        <v>0</v>
      </c>
      <c r="AQ292">
        <f t="shared" si="173"/>
        <v>0</v>
      </c>
      <c r="AR292" t="e">
        <f t="shared" si="174"/>
        <v>#REF!</v>
      </c>
    </row>
    <row r="293" spans="1:44" x14ac:dyDescent="0.2">
      <c r="A293">
        <f>+COBERTURA!A297</f>
        <v>289</v>
      </c>
      <c r="B293">
        <f>+COBERTURA!B297</f>
        <v>0</v>
      </c>
      <c r="C293">
        <f>+COBERTURA!C297</f>
        <v>0</v>
      </c>
      <c r="D293">
        <f t="shared" si="175"/>
        <v>0</v>
      </c>
      <c r="E293">
        <f>+COBERTURA!D297</f>
        <v>0</v>
      </c>
      <c r="F293">
        <f t="shared" si="176"/>
        <v>0</v>
      </c>
      <c r="G293">
        <f>+COBERTURA!E297</f>
        <v>0</v>
      </c>
      <c r="H293">
        <f t="shared" si="177"/>
        <v>0</v>
      </c>
      <c r="I293">
        <f>+COBERTURA!F297</f>
        <v>0</v>
      </c>
      <c r="J293">
        <f t="shared" si="178"/>
        <v>0</v>
      </c>
      <c r="K293">
        <f>+COBERTURA!G297</f>
        <v>0</v>
      </c>
      <c r="L293">
        <f t="shared" si="179"/>
        <v>0</v>
      </c>
      <c r="M293" t="e">
        <f>+COBERTURA!H297</f>
        <v>#REF!</v>
      </c>
      <c r="N293" t="e">
        <f t="shared" si="144"/>
        <v>#REF!</v>
      </c>
      <c r="O293">
        <f t="shared" si="145"/>
        <v>0</v>
      </c>
      <c r="P293">
        <f t="shared" si="146"/>
        <v>0</v>
      </c>
      <c r="Q293">
        <f t="shared" si="147"/>
        <v>0</v>
      </c>
      <c r="R293">
        <f t="shared" si="148"/>
        <v>0</v>
      </c>
      <c r="S293">
        <f t="shared" si="149"/>
        <v>0</v>
      </c>
      <c r="T293" t="e">
        <f t="shared" si="150"/>
        <v>#REF!</v>
      </c>
      <c r="U293">
        <f t="shared" si="151"/>
        <v>0</v>
      </c>
      <c r="V293">
        <f t="shared" si="152"/>
        <v>0</v>
      </c>
      <c r="W293">
        <f t="shared" si="153"/>
        <v>0</v>
      </c>
      <c r="X293">
        <f t="shared" si="154"/>
        <v>0</v>
      </c>
      <c r="Y293">
        <f t="shared" si="155"/>
        <v>0</v>
      </c>
      <c r="Z293" t="e">
        <f t="shared" si="156"/>
        <v>#REF!</v>
      </c>
      <c r="AA293">
        <f t="shared" si="157"/>
        <v>0</v>
      </c>
      <c r="AB293">
        <f t="shared" si="158"/>
        <v>0</v>
      </c>
      <c r="AC293">
        <f t="shared" si="159"/>
        <v>0</v>
      </c>
      <c r="AD293">
        <f t="shared" si="160"/>
        <v>0</v>
      </c>
      <c r="AE293">
        <f t="shared" si="161"/>
        <v>0</v>
      </c>
      <c r="AF293" t="e">
        <f t="shared" si="162"/>
        <v>#REF!</v>
      </c>
      <c r="AG293">
        <f t="shared" si="163"/>
        <v>0</v>
      </c>
      <c r="AH293">
        <f t="shared" si="164"/>
        <v>0</v>
      </c>
      <c r="AI293">
        <f t="shared" si="165"/>
        <v>0</v>
      </c>
      <c r="AJ293">
        <f t="shared" si="166"/>
        <v>0</v>
      </c>
      <c r="AK293">
        <f t="shared" si="167"/>
        <v>0</v>
      </c>
      <c r="AL293" t="e">
        <f t="shared" si="168"/>
        <v>#REF!</v>
      </c>
      <c r="AM293">
        <f t="shared" si="169"/>
        <v>0</v>
      </c>
      <c r="AN293">
        <f t="shared" si="170"/>
        <v>0</v>
      </c>
      <c r="AO293">
        <f t="shared" si="171"/>
        <v>0</v>
      </c>
      <c r="AP293">
        <f t="shared" si="172"/>
        <v>0</v>
      </c>
      <c r="AQ293">
        <f t="shared" si="173"/>
        <v>0</v>
      </c>
      <c r="AR293" t="e">
        <f t="shared" si="174"/>
        <v>#REF!</v>
      </c>
    </row>
    <row r="294" spans="1:44" x14ac:dyDescent="0.2">
      <c r="A294">
        <f>+COBERTURA!A298</f>
        <v>290</v>
      </c>
      <c r="B294">
        <f>+COBERTURA!B298</f>
        <v>0</v>
      </c>
      <c r="C294">
        <f>+COBERTURA!C298</f>
        <v>0</v>
      </c>
      <c r="D294">
        <f t="shared" si="175"/>
        <v>0</v>
      </c>
      <c r="E294">
        <f>+COBERTURA!D298</f>
        <v>0</v>
      </c>
      <c r="F294">
        <f t="shared" si="176"/>
        <v>0</v>
      </c>
      <c r="G294">
        <f>+COBERTURA!E298</f>
        <v>0</v>
      </c>
      <c r="H294">
        <f t="shared" si="177"/>
        <v>0</v>
      </c>
      <c r="I294">
        <f>+COBERTURA!F298</f>
        <v>0</v>
      </c>
      <c r="J294">
        <f t="shared" si="178"/>
        <v>0</v>
      </c>
      <c r="K294">
        <f>+COBERTURA!G298</f>
        <v>0</v>
      </c>
      <c r="L294">
        <f t="shared" si="179"/>
        <v>0</v>
      </c>
      <c r="M294" t="e">
        <f>+COBERTURA!H298</f>
        <v>#REF!</v>
      </c>
      <c r="N294" t="e">
        <f t="shared" si="144"/>
        <v>#REF!</v>
      </c>
      <c r="O294">
        <f t="shared" si="145"/>
        <v>0</v>
      </c>
      <c r="P294">
        <f t="shared" si="146"/>
        <v>0</v>
      </c>
      <c r="Q294">
        <f t="shared" si="147"/>
        <v>0</v>
      </c>
      <c r="R294">
        <f t="shared" si="148"/>
        <v>0</v>
      </c>
      <c r="S294">
        <f t="shared" si="149"/>
        <v>0</v>
      </c>
      <c r="T294" t="e">
        <f t="shared" si="150"/>
        <v>#REF!</v>
      </c>
      <c r="U294">
        <f t="shared" si="151"/>
        <v>0</v>
      </c>
      <c r="V294">
        <f t="shared" si="152"/>
        <v>0</v>
      </c>
      <c r="W294">
        <f t="shared" si="153"/>
        <v>0</v>
      </c>
      <c r="X294">
        <f t="shared" si="154"/>
        <v>0</v>
      </c>
      <c r="Y294">
        <f t="shared" si="155"/>
        <v>0</v>
      </c>
      <c r="Z294" t="e">
        <f t="shared" si="156"/>
        <v>#REF!</v>
      </c>
      <c r="AA294">
        <f t="shared" si="157"/>
        <v>0</v>
      </c>
      <c r="AB294">
        <f t="shared" si="158"/>
        <v>0</v>
      </c>
      <c r="AC294">
        <f t="shared" si="159"/>
        <v>0</v>
      </c>
      <c r="AD294">
        <f t="shared" si="160"/>
        <v>0</v>
      </c>
      <c r="AE294">
        <f t="shared" si="161"/>
        <v>0</v>
      </c>
      <c r="AF294" t="e">
        <f t="shared" si="162"/>
        <v>#REF!</v>
      </c>
      <c r="AG294">
        <f t="shared" si="163"/>
        <v>0</v>
      </c>
      <c r="AH294">
        <f t="shared" si="164"/>
        <v>0</v>
      </c>
      <c r="AI294">
        <f t="shared" si="165"/>
        <v>0</v>
      </c>
      <c r="AJ294">
        <f t="shared" si="166"/>
        <v>0</v>
      </c>
      <c r="AK294">
        <f t="shared" si="167"/>
        <v>0</v>
      </c>
      <c r="AL294" t="e">
        <f t="shared" si="168"/>
        <v>#REF!</v>
      </c>
      <c r="AM294">
        <f t="shared" si="169"/>
        <v>0</v>
      </c>
      <c r="AN294">
        <f t="shared" si="170"/>
        <v>0</v>
      </c>
      <c r="AO294">
        <f t="shared" si="171"/>
        <v>0</v>
      </c>
      <c r="AP294">
        <f t="shared" si="172"/>
        <v>0</v>
      </c>
      <c r="AQ294">
        <f t="shared" si="173"/>
        <v>0</v>
      </c>
      <c r="AR294" t="e">
        <f t="shared" si="174"/>
        <v>#REF!</v>
      </c>
    </row>
    <row r="295" spans="1:44" x14ac:dyDescent="0.2">
      <c r="A295">
        <f>+COBERTURA!A299</f>
        <v>291</v>
      </c>
      <c r="B295">
        <f>+COBERTURA!B299</f>
        <v>0</v>
      </c>
      <c r="C295">
        <f>+COBERTURA!C299</f>
        <v>0</v>
      </c>
      <c r="D295">
        <f t="shared" si="175"/>
        <v>0</v>
      </c>
      <c r="E295">
        <f>+COBERTURA!D299</f>
        <v>0</v>
      </c>
      <c r="F295">
        <f t="shared" si="176"/>
        <v>0</v>
      </c>
      <c r="G295">
        <f>+COBERTURA!E299</f>
        <v>0</v>
      </c>
      <c r="H295">
        <f t="shared" si="177"/>
        <v>0</v>
      </c>
      <c r="I295">
        <f>+COBERTURA!F299</f>
        <v>0</v>
      </c>
      <c r="J295">
        <f t="shared" si="178"/>
        <v>0</v>
      </c>
      <c r="K295">
        <f>+COBERTURA!G299</f>
        <v>0</v>
      </c>
      <c r="L295">
        <f t="shared" si="179"/>
        <v>0</v>
      </c>
      <c r="M295" t="e">
        <f>+COBERTURA!H299</f>
        <v>#REF!</v>
      </c>
      <c r="N295" t="e">
        <f t="shared" si="144"/>
        <v>#REF!</v>
      </c>
      <c r="O295">
        <f t="shared" si="145"/>
        <v>0</v>
      </c>
      <c r="P295">
        <f t="shared" si="146"/>
        <v>0</v>
      </c>
      <c r="Q295">
        <f t="shared" si="147"/>
        <v>0</v>
      </c>
      <c r="R295">
        <f t="shared" si="148"/>
        <v>0</v>
      </c>
      <c r="S295">
        <f t="shared" si="149"/>
        <v>0</v>
      </c>
      <c r="T295" t="e">
        <f t="shared" si="150"/>
        <v>#REF!</v>
      </c>
      <c r="U295">
        <f t="shared" si="151"/>
        <v>0</v>
      </c>
      <c r="V295">
        <f t="shared" si="152"/>
        <v>0</v>
      </c>
      <c r="W295">
        <f t="shared" si="153"/>
        <v>0</v>
      </c>
      <c r="X295">
        <f t="shared" si="154"/>
        <v>0</v>
      </c>
      <c r="Y295">
        <f t="shared" si="155"/>
        <v>0</v>
      </c>
      <c r="Z295" t="e">
        <f t="shared" si="156"/>
        <v>#REF!</v>
      </c>
      <c r="AA295">
        <f t="shared" si="157"/>
        <v>0</v>
      </c>
      <c r="AB295">
        <f t="shared" si="158"/>
        <v>0</v>
      </c>
      <c r="AC295">
        <f t="shared" si="159"/>
        <v>0</v>
      </c>
      <c r="AD295">
        <f t="shared" si="160"/>
        <v>0</v>
      </c>
      <c r="AE295">
        <f t="shared" si="161"/>
        <v>0</v>
      </c>
      <c r="AF295" t="e">
        <f t="shared" si="162"/>
        <v>#REF!</v>
      </c>
      <c r="AG295">
        <f t="shared" si="163"/>
        <v>0</v>
      </c>
      <c r="AH295">
        <f t="shared" si="164"/>
        <v>0</v>
      </c>
      <c r="AI295">
        <f t="shared" si="165"/>
        <v>0</v>
      </c>
      <c r="AJ295">
        <f t="shared" si="166"/>
        <v>0</v>
      </c>
      <c r="AK295">
        <f t="shared" si="167"/>
        <v>0</v>
      </c>
      <c r="AL295" t="e">
        <f t="shared" si="168"/>
        <v>#REF!</v>
      </c>
      <c r="AM295">
        <f t="shared" si="169"/>
        <v>0</v>
      </c>
      <c r="AN295">
        <f t="shared" si="170"/>
        <v>0</v>
      </c>
      <c r="AO295">
        <f t="shared" si="171"/>
        <v>0</v>
      </c>
      <c r="AP295">
        <f t="shared" si="172"/>
        <v>0</v>
      </c>
      <c r="AQ295">
        <f t="shared" si="173"/>
        <v>0</v>
      </c>
      <c r="AR295" t="e">
        <f t="shared" si="174"/>
        <v>#REF!</v>
      </c>
    </row>
    <row r="296" spans="1:44" x14ac:dyDescent="0.2">
      <c r="A296">
        <f>+COBERTURA!A300</f>
        <v>292</v>
      </c>
      <c r="B296">
        <f>+COBERTURA!B300</f>
        <v>0</v>
      </c>
      <c r="C296">
        <f>+COBERTURA!C300</f>
        <v>0</v>
      </c>
      <c r="D296">
        <f t="shared" si="175"/>
        <v>0</v>
      </c>
      <c r="E296">
        <f>+COBERTURA!D300</f>
        <v>0</v>
      </c>
      <c r="F296">
        <f t="shared" si="176"/>
        <v>0</v>
      </c>
      <c r="G296">
        <f>+COBERTURA!E300</f>
        <v>0</v>
      </c>
      <c r="H296">
        <f t="shared" si="177"/>
        <v>0</v>
      </c>
      <c r="I296">
        <f>+COBERTURA!F300</f>
        <v>0</v>
      </c>
      <c r="J296">
        <f t="shared" si="178"/>
        <v>0</v>
      </c>
      <c r="K296">
        <f>+COBERTURA!G300</f>
        <v>0</v>
      </c>
      <c r="L296">
        <f t="shared" si="179"/>
        <v>0</v>
      </c>
      <c r="M296" t="e">
        <f>+COBERTURA!H300</f>
        <v>#REF!</v>
      </c>
      <c r="N296" t="e">
        <f t="shared" si="144"/>
        <v>#REF!</v>
      </c>
      <c r="O296">
        <f t="shared" si="145"/>
        <v>0</v>
      </c>
      <c r="P296">
        <f t="shared" si="146"/>
        <v>0</v>
      </c>
      <c r="Q296">
        <f t="shared" si="147"/>
        <v>0</v>
      </c>
      <c r="R296">
        <f t="shared" si="148"/>
        <v>0</v>
      </c>
      <c r="S296">
        <f t="shared" si="149"/>
        <v>0</v>
      </c>
      <c r="T296" t="e">
        <f t="shared" si="150"/>
        <v>#REF!</v>
      </c>
      <c r="U296">
        <f t="shared" si="151"/>
        <v>0</v>
      </c>
      <c r="V296">
        <f t="shared" si="152"/>
        <v>0</v>
      </c>
      <c r="W296">
        <f t="shared" si="153"/>
        <v>0</v>
      </c>
      <c r="X296">
        <f t="shared" si="154"/>
        <v>0</v>
      </c>
      <c r="Y296">
        <f t="shared" si="155"/>
        <v>0</v>
      </c>
      <c r="Z296" t="e">
        <f t="shared" si="156"/>
        <v>#REF!</v>
      </c>
      <c r="AA296">
        <f t="shared" si="157"/>
        <v>0</v>
      </c>
      <c r="AB296">
        <f t="shared" si="158"/>
        <v>0</v>
      </c>
      <c r="AC296">
        <f t="shared" si="159"/>
        <v>0</v>
      </c>
      <c r="AD296">
        <f t="shared" si="160"/>
        <v>0</v>
      </c>
      <c r="AE296">
        <f t="shared" si="161"/>
        <v>0</v>
      </c>
      <c r="AF296" t="e">
        <f t="shared" si="162"/>
        <v>#REF!</v>
      </c>
      <c r="AG296">
        <f t="shared" si="163"/>
        <v>0</v>
      </c>
      <c r="AH296">
        <f t="shared" si="164"/>
        <v>0</v>
      </c>
      <c r="AI296">
        <f t="shared" si="165"/>
        <v>0</v>
      </c>
      <c r="AJ296">
        <f t="shared" si="166"/>
        <v>0</v>
      </c>
      <c r="AK296">
        <f t="shared" si="167"/>
        <v>0</v>
      </c>
      <c r="AL296" t="e">
        <f t="shared" si="168"/>
        <v>#REF!</v>
      </c>
      <c r="AM296">
        <f t="shared" si="169"/>
        <v>0</v>
      </c>
      <c r="AN296">
        <f t="shared" si="170"/>
        <v>0</v>
      </c>
      <c r="AO296">
        <f t="shared" si="171"/>
        <v>0</v>
      </c>
      <c r="AP296">
        <f t="shared" si="172"/>
        <v>0</v>
      </c>
      <c r="AQ296">
        <f t="shared" si="173"/>
        <v>0</v>
      </c>
      <c r="AR296" t="e">
        <f t="shared" si="174"/>
        <v>#REF!</v>
      </c>
    </row>
    <row r="297" spans="1:44" x14ac:dyDescent="0.2">
      <c r="A297">
        <f>+COBERTURA!A301</f>
        <v>293</v>
      </c>
      <c r="B297">
        <f>+COBERTURA!B301</f>
        <v>0</v>
      </c>
      <c r="C297">
        <f>+COBERTURA!C301</f>
        <v>0</v>
      </c>
      <c r="D297">
        <f t="shared" si="175"/>
        <v>0</v>
      </c>
      <c r="E297">
        <f>+COBERTURA!D301</f>
        <v>0</v>
      </c>
      <c r="F297">
        <f t="shared" si="176"/>
        <v>0</v>
      </c>
      <c r="G297">
        <f>+COBERTURA!E301</f>
        <v>0</v>
      </c>
      <c r="H297">
        <f t="shared" si="177"/>
        <v>0</v>
      </c>
      <c r="I297">
        <f>+COBERTURA!F301</f>
        <v>0</v>
      </c>
      <c r="J297">
        <f t="shared" si="178"/>
        <v>0</v>
      </c>
      <c r="K297">
        <f>+COBERTURA!G301</f>
        <v>0</v>
      </c>
      <c r="L297">
        <f t="shared" si="179"/>
        <v>0</v>
      </c>
      <c r="M297" t="e">
        <f>+COBERTURA!H301</f>
        <v>#REF!</v>
      </c>
      <c r="N297" t="e">
        <f t="shared" si="144"/>
        <v>#REF!</v>
      </c>
      <c r="O297">
        <f t="shared" si="145"/>
        <v>0</v>
      </c>
      <c r="P297">
        <f t="shared" si="146"/>
        <v>0</v>
      </c>
      <c r="Q297">
        <f t="shared" si="147"/>
        <v>0</v>
      </c>
      <c r="R297">
        <f t="shared" si="148"/>
        <v>0</v>
      </c>
      <c r="S297">
        <f t="shared" si="149"/>
        <v>0</v>
      </c>
      <c r="T297" t="e">
        <f t="shared" si="150"/>
        <v>#REF!</v>
      </c>
      <c r="U297">
        <f t="shared" si="151"/>
        <v>0</v>
      </c>
      <c r="V297">
        <f t="shared" si="152"/>
        <v>0</v>
      </c>
      <c r="W297">
        <f t="shared" si="153"/>
        <v>0</v>
      </c>
      <c r="X297">
        <f t="shared" si="154"/>
        <v>0</v>
      </c>
      <c r="Y297">
        <f t="shared" si="155"/>
        <v>0</v>
      </c>
      <c r="Z297" t="e">
        <f t="shared" si="156"/>
        <v>#REF!</v>
      </c>
      <c r="AA297">
        <f t="shared" si="157"/>
        <v>0</v>
      </c>
      <c r="AB297">
        <f t="shared" si="158"/>
        <v>0</v>
      </c>
      <c r="AC297">
        <f t="shared" si="159"/>
        <v>0</v>
      </c>
      <c r="AD297">
        <f t="shared" si="160"/>
        <v>0</v>
      </c>
      <c r="AE297">
        <f t="shared" si="161"/>
        <v>0</v>
      </c>
      <c r="AF297" t="e">
        <f t="shared" si="162"/>
        <v>#REF!</v>
      </c>
      <c r="AG297">
        <f t="shared" si="163"/>
        <v>0</v>
      </c>
      <c r="AH297">
        <f t="shared" si="164"/>
        <v>0</v>
      </c>
      <c r="AI297">
        <f t="shared" si="165"/>
        <v>0</v>
      </c>
      <c r="AJ297">
        <f t="shared" si="166"/>
        <v>0</v>
      </c>
      <c r="AK297">
        <f t="shared" si="167"/>
        <v>0</v>
      </c>
      <c r="AL297" t="e">
        <f t="shared" si="168"/>
        <v>#REF!</v>
      </c>
      <c r="AM297">
        <f t="shared" si="169"/>
        <v>0</v>
      </c>
      <c r="AN297">
        <f t="shared" si="170"/>
        <v>0</v>
      </c>
      <c r="AO297">
        <f t="shared" si="171"/>
        <v>0</v>
      </c>
      <c r="AP297">
        <f t="shared" si="172"/>
        <v>0</v>
      </c>
      <c r="AQ297">
        <f t="shared" si="173"/>
        <v>0</v>
      </c>
      <c r="AR297" t="e">
        <f t="shared" si="174"/>
        <v>#REF!</v>
      </c>
    </row>
    <row r="298" spans="1:44" x14ac:dyDescent="0.2">
      <c r="A298">
        <f>+COBERTURA!A302</f>
        <v>294</v>
      </c>
      <c r="B298">
        <f>+COBERTURA!B302</f>
        <v>0</v>
      </c>
      <c r="C298">
        <f>+COBERTURA!C302</f>
        <v>0</v>
      </c>
      <c r="D298">
        <f t="shared" si="175"/>
        <v>0</v>
      </c>
      <c r="E298">
        <f>+COBERTURA!D302</f>
        <v>0</v>
      </c>
      <c r="F298">
        <f t="shared" si="176"/>
        <v>0</v>
      </c>
      <c r="G298">
        <f>+COBERTURA!E302</f>
        <v>0</v>
      </c>
      <c r="H298">
        <f t="shared" si="177"/>
        <v>0</v>
      </c>
      <c r="I298">
        <f>+COBERTURA!F302</f>
        <v>0</v>
      </c>
      <c r="J298">
        <f t="shared" si="178"/>
        <v>0</v>
      </c>
      <c r="K298">
        <f>+COBERTURA!G302</f>
        <v>0</v>
      </c>
      <c r="L298">
        <f t="shared" si="179"/>
        <v>0</v>
      </c>
      <c r="M298" t="e">
        <f>+COBERTURA!H302</f>
        <v>#REF!</v>
      </c>
      <c r="N298" t="e">
        <f t="shared" si="144"/>
        <v>#REF!</v>
      </c>
      <c r="O298">
        <f t="shared" si="145"/>
        <v>0</v>
      </c>
      <c r="P298">
        <f t="shared" si="146"/>
        <v>0</v>
      </c>
      <c r="Q298">
        <f t="shared" si="147"/>
        <v>0</v>
      </c>
      <c r="R298">
        <f t="shared" si="148"/>
        <v>0</v>
      </c>
      <c r="S298">
        <f t="shared" si="149"/>
        <v>0</v>
      </c>
      <c r="T298" t="e">
        <f t="shared" si="150"/>
        <v>#REF!</v>
      </c>
      <c r="U298">
        <f t="shared" si="151"/>
        <v>0</v>
      </c>
      <c r="V298">
        <f t="shared" si="152"/>
        <v>0</v>
      </c>
      <c r="W298">
        <f t="shared" si="153"/>
        <v>0</v>
      </c>
      <c r="X298">
        <f t="shared" si="154"/>
        <v>0</v>
      </c>
      <c r="Y298">
        <f t="shared" si="155"/>
        <v>0</v>
      </c>
      <c r="Z298" t="e">
        <f t="shared" si="156"/>
        <v>#REF!</v>
      </c>
      <c r="AA298">
        <f t="shared" si="157"/>
        <v>0</v>
      </c>
      <c r="AB298">
        <f t="shared" si="158"/>
        <v>0</v>
      </c>
      <c r="AC298">
        <f t="shared" si="159"/>
        <v>0</v>
      </c>
      <c r="AD298">
        <f t="shared" si="160"/>
        <v>0</v>
      </c>
      <c r="AE298">
        <f t="shared" si="161"/>
        <v>0</v>
      </c>
      <c r="AF298" t="e">
        <f t="shared" si="162"/>
        <v>#REF!</v>
      </c>
      <c r="AG298">
        <f t="shared" si="163"/>
        <v>0</v>
      </c>
      <c r="AH298">
        <f t="shared" si="164"/>
        <v>0</v>
      </c>
      <c r="AI298">
        <f t="shared" si="165"/>
        <v>0</v>
      </c>
      <c r="AJ298">
        <f t="shared" si="166"/>
        <v>0</v>
      </c>
      <c r="AK298">
        <f t="shared" si="167"/>
        <v>0</v>
      </c>
      <c r="AL298" t="e">
        <f t="shared" si="168"/>
        <v>#REF!</v>
      </c>
      <c r="AM298">
        <f t="shared" si="169"/>
        <v>0</v>
      </c>
      <c r="AN298">
        <f t="shared" si="170"/>
        <v>0</v>
      </c>
      <c r="AO298">
        <f t="shared" si="171"/>
        <v>0</v>
      </c>
      <c r="AP298">
        <f t="shared" si="172"/>
        <v>0</v>
      </c>
      <c r="AQ298">
        <f t="shared" si="173"/>
        <v>0</v>
      </c>
      <c r="AR298" t="e">
        <f t="shared" si="174"/>
        <v>#REF!</v>
      </c>
    </row>
    <row r="299" spans="1:44" x14ac:dyDescent="0.2">
      <c r="A299">
        <f>+COBERTURA!A303</f>
        <v>295</v>
      </c>
      <c r="B299">
        <f>+COBERTURA!B303</f>
        <v>0</v>
      </c>
      <c r="C299">
        <f>+COBERTURA!C303</f>
        <v>0</v>
      </c>
      <c r="D299">
        <f t="shared" si="175"/>
        <v>0</v>
      </c>
      <c r="E299">
        <f>+COBERTURA!D303</f>
        <v>0</v>
      </c>
      <c r="F299">
        <f t="shared" si="176"/>
        <v>0</v>
      </c>
      <c r="G299">
        <f>+COBERTURA!E303</f>
        <v>0</v>
      </c>
      <c r="H299">
        <f t="shared" si="177"/>
        <v>0</v>
      </c>
      <c r="I299">
        <f>+COBERTURA!F303</f>
        <v>0</v>
      </c>
      <c r="J299">
        <f t="shared" si="178"/>
        <v>0</v>
      </c>
      <c r="K299">
        <f>+COBERTURA!G303</f>
        <v>0</v>
      </c>
      <c r="L299">
        <f t="shared" si="179"/>
        <v>0</v>
      </c>
      <c r="M299" t="e">
        <f>+COBERTURA!H303</f>
        <v>#REF!</v>
      </c>
      <c r="N299" t="e">
        <f t="shared" si="144"/>
        <v>#REF!</v>
      </c>
      <c r="O299">
        <f t="shared" si="145"/>
        <v>0</v>
      </c>
      <c r="P299">
        <f t="shared" si="146"/>
        <v>0</v>
      </c>
      <c r="Q299">
        <f t="shared" si="147"/>
        <v>0</v>
      </c>
      <c r="R299">
        <f t="shared" si="148"/>
        <v>0</v>
      </c>
      <c r="S299">
        <f t="shared" si="149"/>
        <v>0</v>
      </c>
      <c r="T299" t="e">
        <f t="shared" si="150"/>
        <v>#REF!</v>
      </c>
      <c r="U299">
        <f t="shared" si="151"/>
        <v>0</v>
      </c>
      <c r="V299">
        <f t="shared" si="152"/>
        <v>0</v>
      </c>
      <c r="W299">
        <f t="shared" si="153"/>
        <v>0</v>
      </c>
      <c r="X299">
        <f t="shared" si="154"/>
        <v>0</v>
      </c>
      <c r="Y299">
        <f t="shared" si="155"/>
        <v>0</v>
      </c>
      <c r="Z299" t="e">
        <f t="shared" si="156"/>
        <v>#REF!</v>
      </c>
      <c r="AA299">
        <f t="shared" si="157"/>
        <v>0</v>
      </c>
      <c r="AB299">
        <f t="shared" si="158"/>
        <v>0</v>
      </c>
      <c r="AC299">
        <f t="shared" si="159"/>
        <v>0</v>
      </c>
      <c r="AD299">
        <f t="shared" si="160"/>
        <v>0</v>
      </c>
      <c r="AE299">
        <f t="shared" si="161"/>
        <v>0</v>
      </c>
      <c r="AF299" t="e">
        <f t="shared" si="162"/>
        <v>#REF!</v>
      </c>
      <c r="AG299">
        <f t="shared" si="163"/>
        <v>0</v>
      </c>
      <c r="AH299">
        <f t="shared" si="164"/>
        <v>0</v>
      </c>
      <c r="AI299">
        <f t="shared" si="165"/>
        <v>0</v>
      </c>
      <c r="AJ299">
        <f t="shared" si="166"/>
        <v>0</v>
      </c>
      <c r="AK299">
        <f t="shared" si="167"/>
        <v>0</v>
      </c>
      <c r="AL299" t="e">
        <f t="shared" si="168"/>
        <v>#REF!</v>
      </c>
      <c r="AM299">
        <f t="shared" si="169"/>
        <v>0</v>
      </c>
      <c r="AN299">
        <f t="shared" si="170"/>
        <v>0</v>
      </c>
      <c r="AO299">
        <f t="shared" si="171"/>
        <v>0</v>
      </c>
      <c r="AP299">
        <f t="shared" si="172"/>
        <v>0</v>
      </c>
      <c r="AQ299">
        <f t="shared" si="173"/>
        <v>0</v>
      </c>
      <c r="AR299" t="e">
        <f t="shared" si="174"/>
        <v>#REF!</v>
      </c>
    </row>
    <row r="300" spans="1:44" x14ac:dyDescent="0.2">
      <c r="A300">
        <f>+COBERTURA!A304</f>
        <v>296</v>
      </c>
      <c r="B300">
        <f>+COBERTURA!B304</f>
        <v>0</v>
      </c>
      <c r="C300">
        <f>+COBERTURA!C304</f>
        <v>0</v>
      </c>
      <c r="D300">
        <f t="shared" si="175"/>
        <v>0</v>
      </c>
      <c r="E300">
        <f>+COBERTURA!D304</f>
        <v>0</v>
      </c>
      <c r="F300">
        <f t="shared" si="176"/>
        <v>0</v>
      </c>
      <c r="G300">
        <f>+COBERTURA!E304</f>
        <v>0</v>
      </c>
      <c r="H300">
        <f t="shared" si="177"/>
        <v>0</v>
      </c>
      <c r="I300">
        <f>+COBERTURA!F304</f>
        <v>0</v>
      </c>
      <c r="J300">
        <f t="shared" si="178"/>
        <v>0</v>
      </c>
      <c r="K300">
        <f>+COBERTURA!G304</f>
        <v>0</v>
      </c>
      <c r="L300">
        <f t="shared" si="179"/>
        <v>0</v>
      </c>
      <c r="M300" t="e">
        <f>+COBERTURA!H304</f>
        <v>#REF!</v>
      </c>
      <c r="N300" t="e">
        <f t="shared" si="144"/>
        <v>#REF!</v>
      </c>
      <c r="O300">
        <f t="shared" si="145"/>
        <v>0</v>
      </c>
      <c r="P300">
        <f t="shared" si="146"/>
        <v>0</v>
      </c>
      <c r="Q300">
        <f t="shared" si="147"/>
        <v>0</v>
      </c>
      <c r="R300">
        <f t="shared" si="148"/>
        <v>0</v>
      </c>
      <c r="S300">
        <f t="shared" si="149"/>
        <v>0</v>
      </c>
      <c r="T300" t="e">
        <f t="shared" si="150"/>
        <v>#REF!</v>
      </c>
      <c r="U300">
        <f t="shared" si="151"/>
        <v>0</v>
      </c>
      <c r="V300">
        <f t="shared" si="152"/>
        <v>0</v>
      </c>
      <c r="W300">
        <f t="shared" si="153"/>
        <v>0</v>
      </c>
      <c r="X300">
        <f t="shared" si="154"/>
        <v>0</v>
      </c>
      <c r="Y300">
        <f t="shared" si="155"/>
        <v>0</v>
      </c>
      <c r="Z300" t="e">
        <f t="shared" si="156"/>
        <v>#REF!</v>
      </c>
      <c r="AA300">
        <f t="shared" si="157"/>
        <v>0</v>
      </c>
      <c r="AB300">
        <f t="shared" si="158"/>
        <v>0</v>
      </c>
      <c r="AC300">
        <f t="shared" si="159"/>
        <v>0</v>
      </c>
      <c r="AD300">
        <f t="shared" si="160"/>
        <v>0</v>
      </c>
      <c r="AE300">
        <f t="shared" si="161"/>
        <v>0</v>
      </c>
      <c r="AF300" t="e">
        <f t="shared" si="162"/>
        <v>#REF!</v>
      </c>
      <c r="AG300">
        <f t="shared" si="163"/>
        <v>0</v>
      </c>
      <c r="AH300">
        <f t="shared" si="164"/>
        <v>0</v>
      </c>
      <c r="AI300">
        <f t="shared" si="165"/>
        <v>0</v>
      </c>
      <c r="AJ300">
        <f t="shared" si="166"/>
        <v>0</v>
      </c>
      <c r="AK300">
        <f t="shared" si="167"/>
        <v>0</v>
      </c>
      <c r="AL300" t="e">
        <f t="shared" si="168"/>
        <v>#REF!</v>
      </c>
      <c r="AM300">
        <f t="shared" si="169"/>
        <v>0</v>
      </c>
      <c r="AN300">
        <f t="shared" si="170"/>
        <v>0</v>
      </c>
      <c r="AO300">
        <f t="shared" si="171"/>
        <v>0</v>
      </c>
      <c r="AP300">
        <f t="shared" si="172"/>
        <v>0</v>
      </c>
      <c r="AQ300">
        <f t="shared" si="173"/>
        <v>0</v>
      </c>
      <c r="AR300" t="e">
        <f t="shared" si="174"/>
        <v>#REF!</v>
      </c>
    </row>
    <row r="301" spans="1:44" x14ac:dyDescent="0.2">
      <c r="A301">
        <f>+COBERTURA!A305</f>
        <v>297</v>
      </c>
      <c r="B301">
        <f>+COBERTURA!B305</f>
        <v>7</v>
      </c>
      <c r="C301">
        <f>+COBERTURA!C305</f>
        <v>0</v>
      </c>
      <c r="D301">
        <f t="shared" si="175"/>
        <v>0</v>
      </c>
      <c r="E301">
        <f>+COBERTURA!D305</f>
        <v>0</v>
      </c>
      <c r="F301">
        <f t="shared" si="176"/>
        <v>0</v>
      </c>
      <c r="G301">
        <f>+COBERTURA!E305</f>
        <v>0</v>
      </c>
      <c r="H301">
        <f t="shared" si="177"/>
        <v>0</v>
      </c>
      <c r="I301">
        <f>+COBERTURA!F305</f>
        <v>0</v>
      </c>
      <c r="J301">
        <f t="shared" si="178"/>
        <v>0</v>
      </c>
      <c r="K301">
        <f>+COBERTURA!G305</f>
        <v>0</v>
      </c>
      <c r="L301">
        <f t="shared" si="179"/>
        <v>0</v>
      </c>
      <c r="M301" t="e">
        <f>+COBERTURA!H305</f>
        <v>#REF!</v>
      </c>
      <c r="N301" t="e">
        <f t="shared" si="144"/>
        <v>#REF!</v>
      </c>
      <c r="O301">
        <f t="shared" si="145"/>
        <v>0</v>
      </c>
      <c r="P301">
        <f t="shared" si="146"/>
        <v>0</v>
      </c>
      <c r="Q301">
        <f t="shared" si="147"/>
        <v>0</v>
      </c>
      <c r="R301">
        <f t="shared" si="148"/>
        <v>0</v>
      </c>
      <c r="S301">
        <f t="shared" si="149"/>
        <v>0</v>
      </c>
      <c r="T301" t="e">
        <f t="shared" si="150"/>
        <v>#REF!</v>
      </c>
      <c r="U301">
        <f t="shared" si="151"/>
        <v>0</v>
      </c>
      <c r="V301">
        <f t="shared" si="152"/>
        <v>0</v>
      </c>
      <c r="W301">
        <f t="shared" si="153"/>
        <v>0</v>
      </c>
      <c r="X301">
        <f t="shared" si="154"/>
        <v>0</v>
      </c>
      <c r="Y301">
        <f t="shared" si="155"/>
        <v>0</v>
      </c>
      <c r="Z301" t="e">
        <f t="shared" si="156"/>
        <v>#REF!</v>
      </c>
      <c r="AA301">
        <f t="shared" si="157"/>
        <v>0</v>
      </c>
      <c r="AB301">
        <f t="shared" si="158"/>
        <v>0</v>
      </c>
      <c r="AC301">
        <f t="shared" si="159"/>
        <v>0</v>
      </c>
      <c r="AD301">
        <f t="shared" si="160"/>
        <v>0</v>
      </c>
      <c r="AE301">
        <f t="shared" si="161"/>
        <v>0</v>
      </c>
      <c r="AF301" t="e">
        <f t="shared" si="162"/>
        <v>#REF!</v>
      </c>
      <c r="AG301">
        <f t="shared" si="163"/>
        <v>0</v>
      </c>
      <c r="AH301">
        <f t="shared" si="164"/>
        <v>0</v>
      </c>
      <c r="AI301">
        <f t="shared" si="165"/>
        <v>0</v>
      </c>
      <c r="AJ301">
        <f t="shared" si="166"/>
        <v>0</v>
      </c>
      <c r="AK301">
        <f t="shared" si="167"/>
        <v>0</v>
      </c>
      <c r="AL301" t="e">
        <f t="shared" si="168"/>
        <v>#REF!</v>
      </c>
      <c r="AM301">
        <f t="shared" si="169"/>
        <v>0</v>
      </c>
      <c r="AN301">
        <f t="shared" si="170"/>
        <v>0</v>
      </c>
      <c r="AO301">
        <f t="shared" si="171"/>
        <v>0</v>
      </c>
      <c r="AP301">
        <f t="shared" si="172"/>
        <v>0</v>
      </c>
      <c r="AQ301">
        <f t="shared" si="173"/>
        <v>0</v>
      </c>
      <c r="AR301" t="e">
        <f t="shared" si="174"/>
        <v>#REF!</v>
      </c>
    </row>
    <row r="302" spans="1:44" x14ac:dyDescent="0.2">
      <c r="A302">
        <f>+COBERTURA!A306</f>
        <v>298</v>
      </c>
      <c r="B302">
        <f>+COBERTURA!B306</f>
        <v>7</v>
      </c>
      <c r="C302">
        <f>+COBERTURA!C306</f>
        <v>0</v>
      </c>
      <c r="D302">
        <f t="shared" si="175"/>
        <v>0</v>
      </c>
      <c r="E302">
        <f>+COBERTURA!D306</f>
        <v>0</v>
      </c>
      <c r="F302">
        <f t="shared" si="176"/>
        <v>0</v>
      </c>
      <c r="G302">
        <f>+COBERTURA!E306</f>
        <v>0</v>
      </c>
      <c r="H302">
        <f t="shared" si="177"/>
        <v>0</v>
      </c>
      <c r="I302">
        <f>+COBERTURA!F306</f>
        <v>0</v>
      </c>
      <c r="J302">
        <f t="shared" si="178"/>
        <v>0</v>
      </c>
      <c r="K302">
        <f>+COBERTURA!G306</f>
        <v>0</v>
      </c>
      <c r="L302">
        <f t="shared" si="179"/>
        <v>0</v>
      </c>
      <c r="M302" t="e">
        <f>+COBERTURA!H306</f>
        <v>#REF!</v>
      </c>
      <c r="N302" t="e">
        <f t="shared" si="144"/>
        <v>#REF!</v>
      </c>
      <c r="O302">
        <f t="shared" si="145"/>
        <v>0</v>
      </c>
      <c r="P302">
        <f t="shared" si="146"/>
        <v>0</v>
      </c>
      <c r="Q302">
        <f t="shared" si="147"/>
        <v>0</v>
      </c>
      <c r="R302">
        <f t="shared" si="148"/>
        <v>0</v>
      </c>
      <c r="S302">
        <f t="shared" si="149"/>
        <v>0</v>
      </c>
      <c r="T302" t="e">
        <f t="shared" si="150"/>
        <v>#REF!</v>
      </c>
      <c r="U302">
        <f t="shared" si="151"/>
        <v>0</v>
      </c>
      <c r="V302">
        <f t="shared" si="152"/>
        <v>0</v>
      </c>
      <c r="W302">
        <f t="shared" si="153"/>
        <v>0</v>
      </c>
      <c r="X302">
        <f t="shared" si="154"/>
        <v>0</v>
      </c>
      <c r="Y302">
        <f t="shared" si="155"/>
        <v>0</v>
      </c>
      <c r="Z302" t="e">
        <f t="shared" si="156"/>
        <v>#REF!</v>
      </c>
      <c r="AA302">
        <f t="shared" si="157"/>
        <v>0</v>
      </c>
      <c r="AB302">
        <f t="shared" si="158"/>
        <v>0</v>
      </c>
      <c r="AC302">
        <f t="shared" si="159"/>
        <v>0</v>
      </c>
      <c r="AD302">
        <f t="shared" si="160"/>
        <v>0</v>
      </c>
      <c r="AE302">
        <f t="shared" si="161"/>
        <v>0</v>
      </c>
      <c r="AF302" t="e">
        <f t="shared" si="162"/>
        <v>#REF!</v>
      </c>
      <c r="AG302">
        <f t="shared" si="163"/>
        <v>0</v>
      </c>
      <c r="AH302">
        <f t="shared" si="164"/>
        <v>0</v>
      </c>
      <c r="AI302">
        <f t="shared" si="165"/>
        <v>0</v>
      </c>
      <c r="AJ302">
        <f t="shared" si="166"/>
        <v>0</v>
      </c>
      <c r="AK302">
        <f t="shared" si="167"/>
        <v>0</v>
      </c>
      <c r="AL302" t="e">
        <f t="shared" si="168"/>
        <v>#REF!</v>
      </c>
      <c r="AM302">
        <f t="shared" si="169"/>
        <v>0</v>
      </c>
      <c r="AN302">
        <f t="shared" si="170"/>
        <v>0</v>
      </c>
      <c r="AO302">
        <f t="shared" si="171"/>
        <v>0</v>
      </c>
      <c r="AP302">
        <f t="shared" si="172"/>
        <v>0</v>
      </c>
      <c r="AQ302">
        <f t="shared" si="173"/>
        <v>0</v>
      </c>
      <c r="AR302" t="e">
        <f t="shared" si="174"/>
        <v>#REF!</v>
      </c>
    </row>
    <row r="303" spans="1:44" x14ac:dyDescent="0.2">
      <c r="A303">
        <f>+COBERTURA!A307</f>
        <v>299</v>
      </c>
      <c r="B303">
        <f>+COBERTURA!B307</f>
        <v>7</v>
      </c>
      <c r="C303">
        <f>+COBERTURA!C307</f>
        <v>0</v>
      </c>
      <c r="D303">
        <f t="shared" si="175"/>
        <v>0</v>
      </c>
      <c r="E303">
        <f>+COBERTURA!D307</f>
        <v>0</v>
      </c>
      <c r="F303">
        <f t="shared" si="176"/>
        <v>0</v>
      </c>
      <c r="G303">
        <f>+COBERTURA!E307</f>
        <v>0</v>
      </c>
      <c r="H303">
        <f t="shared" si="177"/>
        <v>0</v>
      </c>
      <c r="I303">
        <f>+COBERTURA!F307</f>
        <v>0</v>
      </c>
      <c r="J303">
        <f t="shared" si="178"/>
        <v>0</v>
      </c>
      <c r="K303">
        <f>+COBERTURA!G307</f>
        <v>0</v>
      </c>
      <c r="L303">
        <f t="shared" si="179"/>
        <v>0</v>
      </c>
      <c r="M303" t="e">
        <f>+COBERTURA!H307</f>
        <v>#REF!</v>
      </c>
      <c r="N303" t="e">
        <f t="shared" si="144"/>
        <v>#REF!</v>
      </c>
      <c r="O303">
        <f t="shared" si="145"/>
        <v>0</v>
      </c>
      <c r="P303">
        <f t="shared" si="146"/>
        <v>0</v>
      </c>
      <c r="Q303">
        <f t="shared" si="147"/>
        <v>0</v>
      </c>
      <c r="R303">
        <f t="shared" si="148"/>
        <v>0</v>
      </c>
      <c r="S303">
        <f t="shared" si="149"/>
        <v>0</v>
      </c>
      <c r="T303" t="e">
        <f t="shared" si="150"/>
        <v>#REF!</v>
      </c>
      <c r="U303">
        <f t="shared" si="151"/>
        <v>0</v>
      </c>
      <c r="V303">
        <f t="shared" si="152"/>
        <v>0</v>
      </c>
      <c r="W303">
        <f t="shared" si="153"/>
        <v>0</v>
      </c>
      <c r="X303">
        <f t="shared" si="154"/>
        <v>0</v>
      </c>
      <c r="Y303">
        <f t="shared" si="155"/>
        <v>0</v>
      </c>
      <c r="Z303" t="e">
        <f t="shared" si="156"/>
        <v>#REF!</v>
      </c>
      <c r="AA303">
        <f t="shared" si="157"/>
        <v>0</v>
      </c>
      <c r="AB303">
        <f t="shared" si="158"/>
        <v>0</v>
      </c>
      <c r="AC303">
        <f t="shared" si="159"/>
        <v>0</v>
      </c>
      <c r="AD303">
        <f t="shared" si="160"/>
        <v>0</v>
      </c>
      <c r="AE303">
        <f t="shared" si="161"/>
        <v>0</v>
      </c>
      <c r="AF303" t="e">
        <f t="shared" si="162"/>
        <v>#REF!</v>
      </c>
      <c r="AG303">
        <f t="shared" si="163"/>
        <v>0</v>
      </c>
      <c r="AH303">
        <f t="shared" si="164"/>
        <v>0</v>
      </c>
      <c r="AI303">
        <f t="shared" si="165"/>
        <v>0</v>
      </c>
      <c r="AJ303">
        <f t="shared" si="166"/>
        <v>0</v>
      </c>
      <c r="AK303">
        <f t="shared" si="167"/>
        <v>0</v>
      </c>
      <c r="AL303" t="e">
        <f t="shared" si="168"/>
        <v>#REF!</v>
      </c>
      <c r="AM303">
        <f t="shared" si="169"/>
        <v>0</v>
      </c>
      <c r="AN303">
        <f t="shared" si="170"/>
        <v>0</v>
      </c>
      <c r="AO303">
        <f t="shared" si="171"/>
        <v>0</v>
      </c>
      <c r="AP303">
        <f t="shared" si="172"/>
        <v>0</v>
      </c>
      <c r="AQ303">
        <f t="shared" si="173"/>
        <v>0</v>
      </c>
      <c r="AR303" t="e">
        <f t="shared" si="174"/>
        <v>#REF!</v>
      </c>
    </row>
    <row r="304" spans="1:44" x14ac:dyDescent="0.2">
      <c r="A304">
        <f>+COBERTURA!A308</f>
        <v>300</v>
      </c>
      <c r="B304">
        <f>+COBERTURA!B308</f>
        <v>7</v>
      </c>
      <c r="C304">
        <f>+COBERTURA!C308</f>
        <v>0</v>
      </c>
      <c r="D304">
        <f t="shared" si="175"/>
        <v>0</v>
      </c>
      <c r="E304">
        <f>+COBERTURA!D308</f>
        <v>0</v>
      </c>
      <c r="F304">
        <f t="shared" si="176"/>
        <v>0</v>
      </c>
      <c r="G304">
        <f>+COBERTURA!E308</f>
        <v>0</v>
      </c>
      <c r="H304">
        <f t="shared" si="177"/>
        <v>0</v>
      </c>
      <c r="I304">
        <f>+COBERTURA!F308</f>
        <v>0</v>
      </c>
      <c r="J304">
        <f t="shared" si="178"/>
        <v>0</v>
      </c>
      <c r="K304">
        <f>+COBERTURA!G308</f>
        <v>0</v>
      </c>
      <c r="L304">
        <f t="shared" si="179"/>
        <v>0</v>
      </c>
      <c r="M304" t="e">
        <f>+COBERTURA!H308</f>
        <v>#REF!</v>
      </c>
      <c r="N304" t="e">
        <f t="shared" si="144"/>
        <v>#REF!</v>
      </c>
      <c r="O304">
        <f t="shared" si="145"/>
        <v>0</v>
      </c>
      <c r="P304">
        <f t="shared" si="146"/>
        <v>0</v>
      </c>
      <c r="Q304">
        <f t="shared" si="147"/>
        <v>0</v>
      </c>
      <c r="R304">
        <f t="shared" si="148"/>
        <v>0</v>
      </c>
      <c r="S304">
        <f t="shared" si="149"/>
        <v>0</v>
      </c>
      <c r="T304" t="e">
        <f t="shared" si="150"/>
        <v>#REF!</v>
      </c>
      <c r="U304">
        <f t="shared" si="151"/>
        <v>0</v>
      </c>
      <c r="V304">
        <f t="shared" si="152"/>
        <v>0</v>
      </c>
      <c r="W304">
        <f t="shared" si="153"/>
        <v>0</v>
      </c>
      <c r="X304">
        <f t="shared" si="154"/>
        <v>0</v>
      </c>
      <c r="Y304">
        <f t="shared" si="155"/>
        <v>0</v>
      </c>
      <c r="Z304" t="e">
        <f t="shared" si="156"/>
        <v>#REF!</v>
      </c>
      <c r="AA304">
        <f t="shared" si="157"/>
        <v>0</v>
      </c>
      <c r="AB304">
        <f t="shared" si="158"/>
        <v>0</v>
      </c>
      <c r="AC304">
        <f t="shared" si="159"/>
        <v>0</v>
      </c>
      <c r="AD304">
        <f t="shared" si="160"/>
        <v>0</v>
      </c>
      <c r="AE304">
        <f t="shared" si="161"/>
        <v>0</v>
      </c>
      <c r="AF304" t="e">
        <f t="shared" si="162"/>
        <v>#REF!</v>
      </c>
      <c r="AG304">
        <f t="shared" si="163"/>
        <v>0</v>
      </c>
      <c r="AH304">
        <f t="shared" si="164"/>
        <v>0</v>
      </c>
      <c r="AI304">
        <f t="shared" si="165"/>
        <v>0</v>
      </c>
      <c r="AJ304">
        <f t="shared" si="166"/>
        <v>0</v>
      </c>
      <c r="AK304">
        <f t="shared" si="167"/>
        <v>0</v>
      </c>
      <c r="AL304" t="e">
        <f t="shared" si="168"/>
        <v>#REF!</v>
      </c>
      <c r="AM304">
        <f t="shared" si="169"/>
        <v>0</v>
      </c>
      <c r="AN304">
        <f t="shared" si="170"/>
        <v>0</v>
      </c>
      <c r="AO304">
        <f t="shared" si="171"/>
        <v>0</v>
      </c>
      <c r="AP304">
        <f t="shared" si="172"/>
        <v>0</v>
      </c>
      <c r="AQ304">
        <f t="shared" si="173"/>
        <v>0</v>
      </c>
      <c r="AR304" t="e">
        <f t="shared" si="174"/>
        <v>#REF!</v>
      </c>
    </row>
    <row r="305" spans="1:44" x14ac:dyDescent="0.2">
      <c r="A305">
        <f>+COBERTURA!A309</f>
        <v>301</v>
      </c>
      <c r="B305">
        <f>+COBERTURA!B309</f>
        <v>7</v>
      </c>
      <c r="C305">
        <f>+COBERTURA!C309</f>
        <v>0</v>
      </c>
      <c r="D305">
        <f t="shared" si="175"/>
        <v>0</v>
      </c>
      <c r="E305">
        <f>+COBERTURA!D309</f>
        <v>0</v>
      </c>
      <c r="F305">
        <f t="shared" si="176"/>
        <v>0</v>
      </c>
      <c r="G305">
        <f>+COBERTURA!E309</f>
        <v>0</v>
      </c>
      <c r="H305">
        <f t="shared" si="177"/>
        <v>0</v>
      </c>
      <c r="I305">
        <f>+COBERTURA!F309</f>
        <v>0</v>
      </c>
      <c r="J305">
        <f t="shared" si="178"/>
        <v>0</v>
      </c>
      <c r="K305">
        <f>+COBERTURA!G309</f>
        <v>0</v>
      </c>
      <c r="L305">
        <f t="shared" si="179"/>
        <v>0</v>
      </c>
      <c r="M305" t="e">
        <f>+COBERTURA!H309</f>
        <v>#REF!</v>
      </c>
      <c r="N305" t="e">
        <f t="shared" si="144"/>
        <v>#REF!</v>
      </c>
      <c r="O305">
        <f t="shared" si="145"/>
        <v>0</v>
      </c>
      <c r="P305">
        <f t="shared" si="146"/>
        <v>0</v>
      </c>
      <c r="Q305">
        <f t="shared" si="147"/>
        <v>0</v>
      </c>
      <c r="R305">
        <f t="shared" si="148"/>
        <v>0</v>
      </c>
      <c r="S305">
        <f t="shared" si="149"/>
        <v>0</v>
      </c>
      <c r="T305" t="e">
        <f t="shared" si="150"/>
        <v>#REF!</v>
      </c>
      <c r="U305">
        <f t="shared" si="151"/>
        <v>0</v>
      </c>
      <c r="V305">
        <f t="shared" si="152"/>
        <v>0</v>
      </c>
      <c r="W305">
        <f t="shared" si="153"/>
        <v>0</v>
      </c>
      <c r="X305">
        <f t="shared" si="154"/>
        <v>0</v>
      </c>
      <c r="Y305">
        <f t="shared" si="155"/>
        <v>0</v>
      </c>
      <c r="Z305" t="e">
        <f t="shared" si="156"/>
        <v>#REF!</v>
      </c>
      <c r="AA305">
        <f t="shared" si="157"/>
        <v>0</v>
      </c>
      <c r="AB305">
        <f t="shared" si="158"/>
        <v>0</v>
      </c>
      <c r="AC305">
        <f t="shared" si="159"/>
        <v>0</v>
      </c>
      <c r="AD305">
        <f t="shared" si="160"/>
        <v>0</v>
      </c>
      <c r="AE305">
        <f t="shared" si="161"/>
        <v>0</v>
      </c>
      <c r="AF305" t="e">
        <f t="shared" si="162"/>
        <v>#REF!</v>
      </c>
      <c r="AG305">
        <f t="shared" si="163"/>
        <v>0</v>
      </c>
      <c r="AH305">
        <f t="shared" si="164"/>
        <v>0</v>
      </c>
      <c r="AI305">
        <f t="shared" si="165"/>
        <v>0</v>
      </c>
      <c r="AJ305">
        <f t="shared" si="166"/>
        <v>0</v>
      </c>
      <c r="AK305">
        <f t="shared" si="167"/>
        <v>0</v>
      </c>
      <c r="AL305" t="e">
        <f t="shared" si="168"/>
        <v>#REF!</v>
      </c>
      <c r="AM305">
        <f t="shared" si="169"/>
        <v>0</v>
      </c>
      <c r="AN305">
        <f t="shared" si="170"/>
        <v>0</v>
      </c>
      <c r="AO305">
        <f t="shared" si="171"/>
        <v>0</v>
      </c>
      <c r="AP305">
        <f t="shared" si="172"/>
        <v>0</v>
      </c>
      <c r="AQ305">
        <f t="shared" si="173"/>
        <v>0</v>
      </c>
      <c r="AR305" t="e">
        <f t="shared" si="174"/>
        <v>#REF!</v>
      </c>
    </row>
    <row r="306" spans="1:44" x14ac:dyDescent="0.2">
      <c r="A306">
        <f>+COBERTURA!A310</f>
        <v>302</v>
      </c>
      <c r="B306">
        <f>+COBERTURA!B310</f>
        <v>7</v>
      </c>
      <c r="C306">
        <f>+COBERTURA!C310</f>
        <v>0</v>
      </c>
      <c r="D306">
        <f t="shared" si="175"/>
        <v>0</v>
      </c>
      <c r="E306">
        <f>+COBERTURA!D310</f>
        <v>0</v>
      </c>
      <c r="F306">
        <f t="shared" si="176"/>
        <v>0</v>
      </c>
      <c r="G306">
        <f>+COBERTURA!E310</f>
        <v>0</v>
      </c>
      <c r="H306">
        <f t="shared" si="177"/>
        <v>0</v>
      </c>
      <c r="I306">
        <f>+COBERTURA!F310</f>
        <v>0</v>
      </c>
      <c r="J306">
        <f t="shared" si="178"/>
        <v>0</v>
      </c>
      <c r="K306">
        <f>+COBERTURA!G310</f>
        <v>0</v>
      </c>
      <c r="L306">
        <f t="shared" si="179"/>
        <v>0</v>
      </c>
      <c r="M306" t="e">
        <f>+COBERTURA!H310</f>
        <v>#REF!</v>
      </c>
      <c r="N306" t="e">
        <f t="shared" si="144"/>
        <v>#REF!</v>
      </c>
      <c r="O306">
        <f t="shared" si="145"/>
        <v>0</v>
      </c>
      <c r="P306">
        <f t="shared" si="146"/>
        <v>0</v>
      </c>
      <c r="Q306">
        <f t="shared" si="147"/>
        <v>0</v>
      </c>
      <c r="R306">
        <f t="shared" si="148"/>
        <v>0</v>
      </c>
      <c r="S306">
        <f t="shared" si="149"/>
        <v>0</v>
      </c>
      <c r="T306" t="e">
        <f t="shared" si="150"/>
        <v>#REF!</v>
      </c>
      <c r="U306">
        <f t="shared" si="151"/>
        <v>0</v>
      </c>
      <c r="V306">
        <f t="shared" si="152"/>
        <v>0</v>
      </c>
      <c r="W306">
        <f t="shared" si="153"/>
        <v>0</v>
      </c>
      <c r="X306">
        <f t="shared" si="154"/>
        <v>0</v>
      </c>
      <c r="Y306">
        <f t="shared" si="155"/>
        <v>0</v>
      </c>
      <c r="Z306" t="e">
        <f t="shared" si="156"/>
        <v>#REF!</v>
      </c>
      <c r="AA306">
        <f t="shared" si="157"/>
        <v>0</v>
      </c>
      <c r="AB306">
        <f t="shared" si="158"/>
        <v>0</v>
      </c>
      <c r="AC306">
        <f t="shared" si="159"/>
        <v>0</v>
      </c>
      <c r="AD306">
        <f t="shared" si="160"/>
        <v>0</v>
      </c>
      <c r="AE306">
        <f t="shared" si="161"/>
        <v>0</v>
      </c>
      <c r="AF306" t="e">
        <f t="shared" si="162"/>
        <v>#REF!</v>
      </c>
      <c r="AG306">
        <f t="shared" si="163"/>
        <v>0</v>
      </c>
      <c r="AH306">
        <f t="shared" si="164"/>
        <v>0</v>
      </c>
      <c r="AI306">
        <f t="shared" si="165"/>
        <v>0</v>
      </c>
      <c r="AJ306">
        <f t="shared" si="166"/>
        <v>0</v>
      </c>
      <c r="AK306">
        <f t="shared" si="167"/>
        <v>0</v>
      </c>
      <c r="AL306" t="e">
        <f t="shared" si="168"/>
        <v>#REF!</v>
      </c>
      <c r="AM306">
        <f t="shared" si="169"/>
        <v>0</v>
      </c>
      <c r="AN306">
        <f t="shared" si="170"/>
        <v>0</v>
      </c>
      <c r="AO306">
        <f t="shared" si="171"/>
        <v>0</v>
      </c>
      <c r="AP306">
        <f t="shared" si="172"/>
        <v>0</v>
      </c>
      <c r="AQ306">
        <f t="shared" si="173"/>
        <v>0</v>
      </c>
      <c r="AR306" t="e">
        <f t="shared" si="174"/>
        <v>#REF!</v>
      </c>
    </row>
    <row r="307" spans="1:44" x14ac:dyDescent="0.2">
      <c r="A307">
        <f>+COBERTURA!A311</f>
        <v>303</v>
      </c>
      <c r="B307">
        <f>+COBERTURA!B311</f>
        <v>7</v>
      </c>
      <c r="C307">
        <f>+COBERTURA!C311</f>
        <v>0</v>
      </c>
      <c r="D307">
        <f t="shared" si="175"/>
        <v>0</v>
      </c>
      <c r="E307">
        <f>+COBERTURA!D311</f>
        <v>0</v>
      </c>
      <c r="F307">
        <f t="shared" si="176"/>
        <v>0</v>
      </c>
      <c r="G307">
        <f>+COBERTURA!E311</f>
        <v>0</v>
      </c>
      <c r="H307">
        <f t="shared" si="177"/>
        <v>0</v>
      </c>
      <c r="I307">
        <f>+COBERTURA!F311</f>
        <v>0</v>
      </c>
      <c r="J307">
        <f t="shared" si="178"/>
        <v>0</v>
      </c>
      <c r="K307">
        <f>+COBERTURA!G311</f>
        <v>0</v>
      </c>
      <c r="L307">
        <f t="shared" si="179"/>
        <v>0</v>
      </c>
      <c r="M307" t="e">
        <f>+COBERTURA!H311</f>
        <v>#REF!</v>
      </c>
      <c r="N307" t="e">
        <f t="shared" si="144"/>
        <v>#REF!</v>
      </c>
      <c r="O307">
        <f t="shared" si="145"/>
        <v>0</v>
      </c>
      <c r="P307">
        <f t="shared" si="146"/>
        <v>0</v>
      </c>
      <c r="Q307">
        <f t="shared" si="147"/>
        <v>0</v>
      </c>
      <c r="R307">
        <f t="shared" si="148"/>
        <v>0</v>
      </c>
      <c r="S307">
        <f t="shared" si="149"/>
        <v>0</v>
      </c>
      <c r="T307" t="e">
        <f t="shared" si="150"/>
        <v>#REF!</v>
      </c>
      <c r="U307">
        <f t="shared" si="151"/>
        <v>0</v>
      </c>
      <c r="V307">
        <f t="shared" si="152"/>
        <v>0</v>
      </c>
      <c r="W307">
        <f t="shared" si="153"/>
        <v>0</v>
      </c>
      <c r="X307">
        <f t="shared" si="154"/>
        <v>0</v>
      </c>
      <c r="Y307">
        <f t="shared" si="155"/>
        <v>0</v>
      </c>
      <c r="Z307" t="e">
        <f t="shared" si="156"/>
        <v>#REF!</v>
      </c>
      <c r="AA307">
        <f t="shared" si="157"/>
        <v>0</v>
      </c>
      <c r="AB307">
        <f t="shared" si="158"/>
        <v>0</v>
      </c>
      <c r="AC307">
        <f t="shared" si="159"/>
        <v>0</v>
      </c>
      <c r="AD307">
        <f t="shared" si="160"/>
        <v>0</v>
      </c>
      <c r="AE307">
        <f t="shared" si="161"/>
        <v>0</v>
      </c>
      <c r="AF307" t="e">
        <f t="shared" si="162"/>
        <v>#REF!</v>
      </c>
      <c r="AG307">
        <f t="shared" si="163"/>
        <v>0</v>
      </c>
      <c r="AH307">
        <f t="shared" si="164"/>
        <v>0</v>
      </c>
      <c r="AI307">
        <f t="shared" si="165"/>
        <v>0</v>
      </c>
      <c r="AJ307">
        <f t="shared" si="166"/>
        <v>0</v>
      </c>
      <c r="AK307">
        <f t="shared" si="167"/>
        <v>0</v>
      </c>
      <c r="AL307" t="e">
        <f t="shared" si="168"/>
        <v>#REF!</v>
      </c>
      <c r="AM307">
        <f t="shared" si="169"/>
        <v>0</v>
      </c>
      <c r="AN307">
        <f t="shared" si="170"/>
        <v>0</v>
      </c>
      <c r="AO307">
        <f t="shared" si="171"/>
        <v>0</v>
      </c>
      <c r="AP307">
        <f t="shared" si="172"/>
        <v>0</v>
      </c>
      <c r="AQ307">
        <f t="shared" si="173"/>
        <v>0</v>
      </c>
      <c r="AR307" t="e">
        <f t="shared" si="174"/>
        <v>#REF!</v>
      </c>
    </row>
    <row r="308" spans="1:44" x14ac:dyDescent="0.2">
      <c r="A308">
        <f>+COBERTURA!A312</f>
        <v>304</v>
      </c>
      <c r="B308">
        <f>+COBERTURA!B312</f>
        <v>7</v>
      </c>
      <c r="C308">
        <f>+COBERTURA!C312</f>
        <v>0</v>
      </c>
      <c r="D308">
        <f t="shared" si="175"/>
        <v>0</v>
      </c>
      <c r="E308">
        <f>+COBERTURA!D312</f>
        <v>0</v>
      </c>
      <c r="F308">
        <f t="shared" si="176"/>
        <v>0</v>
      </c>
      <c r="G308">
        <f>+COBERTURA!E312</f>
        <v>0</v>
      </c>
      <c r="H308">
        <f t="shared" si="177"/>
        <v>0</v>
      </c>
      <c r="I308">
        <f>+COBERTURA!F312</f>
        <v>0</v>
      </c>
      <c r="J308">
        <f t="shared" si="178"/>
        <v>0</v>
      </c>
      <c r="K308">
        <f>+COBERTURA!G312</f>
        <v>0</v>
      </c>
      <c r="L308">
        <f t="shared" si="179"/>
        <v>0</v>
      </c>
      <c r="M308" t="e">
        <f>+COBERTURA!H312</f>
        <v>#REF!</v>
      </c>
      <c r="N308" t="e">
        <f t="shared" si="144"/>
        <v>#REF!</v>
      </c>
      <c r="O308">
        <f t="shared" si="145"/>
        <v>0</v>
      </c>
      <c r="P308">
        <f t="shared" si="146"/>
        <v>0</v>
      </c>
      <c r="Q308">
        <f t="shared" si="147"/>
        <v>0</v>
      </c>
      <c r="R308">
        <f t="shared" si="148"/>
        <v>0</v>
      </c>
      <c r="S308">
        <f t="shared" si="149"/>
        <v>0</v>
      </c>
      <c r="T308" t="e">
        <f t="shared" si="150"/>
        <v>#REF!</v>
      </c>
      <c r="U308">
        <f t="shared" si="151"/>
        <v>0</v>
      </c>
      <c r="V308">
        <f t="shared" si="152"/>
        <v>0</v>
      </c>
      <c r="W308">
        <f t="shared" si="153"/>
        <v>0</v>
      </c>
      <c r="X308">
        <f t="shared" si="154"/>
        <v>0</v>
      </c>
      <c r="Y308">
        <f t="shared" si="155"/>
        <v>0</v>
      </c>
      <c r="Z308" t="e">
        <f t="shared" si="156"/>
        <v>#REF!</v>
      </c>
      <c r="AA308">
        <f t="shared" si="157"/>
        <v>0</v>
      </c>
      <c r="AB308">
        <f t="shared" si="158"/>
        <v>0</v>
      </c>
      <c r="AC308">
        <f t="shared" si="159"/>
        <v>0</v>
      </c>
      <c r="AD308">
        <f t="shared" si="160"/>
        <v>0</v>
      </c>
      <c r="AE308">
        <f t="shared" si="161"/>
        <v>0</v>
      </c>
      <c r="AF308" t="e">
        <f t="shared" si="162"/>
        <v>#REF!</v>
      </c>
      <c r="AG308">
        <f t="shared" si="163"/>
        <v>0</v>
      </c>
      <c r="AH308">
        <f t="shared" si="164"/>
        <v>0</v>
      </c>
      <c r="AI308">
        <f t="shared" si="165"/>
        <v>0</v>
      </c>
      <c r="AJ308">
        <f t="shared" si="166"/>
        <v>0</v>
      </c>
      <c r="AK308">
        <f t="shared" si="167"/>
        <v>0</v>
      </c>
      <c r="AL308" t="e">
        <f t="shared" si="168"/>
        <v>#REF!</v>
      </c>
      <c r="AM308">
        <f t="shared" si="169"/>
        <v>0</v>
      </c>
      <c r="AN308">
        <f t="shared" si="170"/>
        <v>0</v>
      </c>
      <c r="AO308">
        <f t="shared" si="171"/>
        <v>0</v>
      </c>
      <c r="AP308">
        <f t="shared" si="172"/>
        <v>0</v>
      </c>
      <c r="AQ308">
        <f t="shared" si="173"/>
        <v>0</v>
      </c>
      <c r="AR308" t="e">
        <f t="shared" si="174"/>
        <v>#REF!</v>
      </c>
    </row>
    <row r="309" spans="1:44" x14ac:dyDescent="0.2">
      <c r="A309">
        <f>+COBERTURA!A313</f>
        <v>305</v>
      </c>
      <c r="B309">
        <f>+COBERTURA!B313</f>
        <v>7</v>
      </c>
      <c r="C309">
        <f>+COBERTURA!C313</f>
        <v>0</v>
      </c>
      <c r="D309">
        <f t="shared" si="175"/>
        <v>0</v>
      </c>
      <c r="E309">
        <f>+COBERTURA!D313</f>
        <v>0</v>
      </c>
      <c r="F309">
        <f t="shared" si="176"/>
        <v>0</v>
      </c>
      <c r="G309">
        <f>+COBERTURA!E313</f>
        <v>0</v>
      </c>
      <c r="H309">
        <f t="shared" si="177"/>
        <v>0</v>
      </c>
      <c r="I309">
        <f>+COBERTURA!F313</f>
        <v>0</v>
      </c>
      <c r="J309">
        <f t="shared" si="178"/>
        <v>0</v>
      </c>
      <c r="K309">
        <f>+COBERTURA!G313</f>
        <v>0</v>
      </c>
      <c r="L309">
        <f t="shared" si="179"/>
        <v>0</v>
      </c>
      <c r="M309" t="e">
        <f>+COBERTURA!H313</f>
        <v>#REF!</v>
      </c>
      <c r="N309" t="e">
        <f t="shared" si="144"/>
        <v>#REF!</v>
      </c>
      <c r="O309">
        <f t="shared" si="145"/>
        <v>0</v>
      </c>
      <c r="P309">
        <f t="shared" si="146"/>
        <v>0</v>
      </c>
      <c r="Q309">
        <f t="shared" si="147"/>
        <v>0</v>
      </c>
      <c r="R309">
        <f t="shared" si="148"/>
        <v>0</v>
      </c>
      <c r="S309">
        <f t="shared" si="149"/>
        <v>0</v>
      </c>
      <c r="T309" t="e">
        <f t="shared" si="150"/>
        <v>#REF!</v>
      </c>
      <c r="U309">
        <f t="shared" si="151"/>
        <v>0</v>
      </c>
      <c r="V309">
        <f t="shared" si="152"/>
        <v>0</v>
      </c>
      <c r="W309">
        <f t="shared" si="153"/>
        <v>0</v>
      </c>
      <c r="X309">
        <f t="shared" si="154"/>
        <v>0</v>
      </c>
      <c r="Y309">
        <f t="shared" si="155"/>
        <v>0</v>
      </c>
      <c r="Z309" t="e">
        <f t="shared" si="156"/>
        <v>#REF!</v>
      </c>
      <c r="AA309">
        <f t="shared" si="157"/>
        <v>0</v>
      </c>
      <c r="AB309">
        <f t="shared" si="158"/>
        <v>0</v>
      </c>
      <c r="AC309">
        <f t="shared" si="159"/>
        <v>0</v>
      </c>
      <c r="AD309">
        <f t="shared" si="160"/>
        <v>0</v>
      </c>
      <c r="AE309">
        <f t="shared" si="161"/>
        <v>0</v>
      </c>
      <c r="AF309" t="e">
        <f t="shared" si="162"/>
        <v>#REF!</v>
      </c>
      <c r="AG309">
        <f t="shared" si="163"/>
        <v>0</v>
      </c>
      <c r="AH309">
        <f t="shared" si="164"/>
        <v>0</v>
      </c>
      <c r="AI309">
        <f t="shared" si="165"/>
        <v>0</v>
      </c>
      <c r="AJ309">
        <f t="shared" si="166"/>
        <v>0</v>
      </c>
      <c r="AK309">
        <f t="shared" si="167"/>
        <v>0</v>
      </c>
      <c r="AL309" t="e">
        <f t="shared" si="168"/>
        <v>#REF!</v>
      </c>
      <c r="AM309">
        <f t="shared" si="169"/>
        <v>0</v>
      </c>
      <c r="AN309">
        <f t="shared" si="170"/>
        <v>0</v>
      </c>
      <c r="AO309">
        <f t="shared" si="171"/>
        <v>0</v>
      </c>
      <c r="AP309">
        <f t="shared" si="172"/>
        <v>0</v>
      </c>
      <c r="AQ309">
        <f t="shared" si="173"/>
        <v>0</v>
      </c>
      <c r="AR309" t="e">
        <f t="shared" si="174"/>
        <v>#REF!</v>
      </c>
    </row>
    <row r="310" spans="1:44" x14ac:dyDescent="0.2">
      <c r="A310">
        <f>+COBERTURA!A314</f>
        <v>306</v>
      </c>
      <c r="B310">
        <f>+COBERTURA!B314</f>
        <v>7</v>
      </c>
      <c r="C310">
        <f>+COBERTURA!C314</f>
        <v>0</v>
      </c>
      <c r="D310">
        <f t="shared" si="175"/>
        <v>0</v>
      </c>
      <c r="E310">
        <f>+COBERTURA!D314</f>
        <v>0</v>
      </c>
      <c r="F310">
        <f t="shared" si="176"/>
        <v>0</v>
      </c>
      <c r="G310">
        <f>+COBERTURA!E314</f>
        <v>0</v>
      </c>
      <c r="H310">
        <f t="shared" si="177"/>
        <v>0</v>
      </c>
      <c r="I310">
        <f>+COBERTURA!F314</f>
        <v>0</v>
      </c>
      <c r="J310">
        <f t="shared" si="178"/>
        <v>0</v>
      </c>
      <c r="K310">
        <f>+COBERTURA!G314</f>
        <v>0</v>
      </c>
      <c r="L310">
        <f t="shared" si="179"/>
        <v>0</v>
      </c>
      <c r="M310" t="e">
        <f>+COBERTURA!H314</f>
        <v>#REF!</v>
      </c>
      <c r="N310" t="e">
        <f t="shared" si="144"/>
        <v>#REF!</v>
      </c>
      <c r="O310">
        <f t="shared" si="145"/>
        <v>0</v>
      </c>
      <c r="P310">
        <f t="shared" si="146"/>
        <v>0</v>
      </c>
      <c r="Q310">
        <f t="shared" si="147"/>
        <v>0</v>
      </c>
      <c r="R310">
        <f t="shared" si="148"/>
        <v>0</v>
      </c>
      <c r="S310">
        <f t="shared" si="149"/>
        <v>0</v>
      </c>
      <c r="T310" t="e">
        <f t="shared" si="150"/>
        <v>#REF!</v>
      </c>
      <c r="U310">
        <f t="shared" si="151"/>
        <v>0</v>
      </c>
      <c r="V310">
        <f t="shared" si="152"/>
        <v>0</v>
      </c>
      <c r="W310">
        <f t="shared" si="153"/>
        <v>0</v>
      </c>
      <c r="X310">
        <f t="shared" si="154"/>
        <v>0</v>
      </c>
      <c r="Y310">
        <f t="shared" si="155"/>
        <v>0</v>
      </c>
      <c r="Z310" t="e">
        <f t="shared" si="156"/>
        <v>#REF!</v>
      </c>
      <c r="AA310">
        <f t="shared" si="157"/>
        <v>0</v>
      </c>
      <c r="AB310">
        <f t="shared" si="158"/>
        <v>0</v>
      </c>
      <c r="AC310">
        <f t="shared" si="159"/>
        <v>0</v>
      </c>
      <c r="AD310">
        <f t="shared" si="160"/>
        <v>0</v>
      </c>
      <c r="AE310">
        <f t="shared" si="161"/>
        <v>0</v>
      </c>
      <c r="AF310" t="e">
        <f t="shared" si="162"/>
        <v>#REF!</v>
      </c>
      <c r="AG310">
        <f t="shared" si="163"/>
        <v>0</v>
      </c>
      <c r="AH310">
        <f t="shared" si="164"/>
        <v>0</v>
      </c>
      <c r="AI310">
        <f t="shared" si="165"/>
        <v>0</v>
      </c>
      <c r="AJ310">
        <f t="shared" si="166"/>
        <v>0</v>
      </c>
      <c r="AK310">
        <f t="shared" si="167"/>
        <v>0</v>
      </c>
      <c r="AL310" t="e">
        <f t="shared" si="168"/>
        <v>#REF!</v>
      </c>
      <c r="AM310">
        <f t="shared" si="169"/>
        <v>0</v>
      </c>
      <c r="AN310">
        <f t="shared" si="170"/>
        <v>0</v>
      </c>
      <c r="AO310">
        <f t="shared" si="171"/>
        <v>0</v>
      </c>
      <c r="AP310">
        <f t="shared" si="172"/>
        <v>0</v>
      </c>
      <c r="AQ310">
        <f t="shared" si="173"/>
        <v>0</v>
      </c>
      <c r="AR310" t="e">
        <f t="shared" si="174"/>
        <v>#REF!</v>
      </c>
    </row>
    <row r="311" spans="1:44" x14ac:dyDescent="0.2">
      <c r="A311">
        <f>+COBERTURA!A315</f>
        <v>307</v>
      </c>
      <c r="B311">
        <f>+COBERTURA!B315</f>
        <v>7</v>
      </c>
      <c r="C311">
        <f>+COBERTURA!C315</f>
        <v>0</v>
      </c>
      <c r="D311">
        <f t="shared" si="175"/>
        <v>0</v>
      </c>
      <c r="E311">
        <f>+COBERTURA!D315</f>
        <v>0</v>
      </c>
      <c r="F311">
        <f t="shared" si="176"/>
        <v>0</v>
      </c>
      <c r="G311">
        <f>+COBERTURA!E315</f>
        <v>0</v>
      </c>
      <c r="H311">
        <f t="shared" si="177"/>
        <v>0</v>
      </c>
      <c r="I311">
        <f>+COBERTURA!F315</f>
        <v>0</v>
      </c>
      <c r="J311">
        <f t="shared" si="178"/>
        <v>0</v>
      </c>
      <c r="K311">
        <f>+COBERTURA!G315</f>
        <v>0</v>
      </c>
      <c r="L311">
        <f t="shared" si="179"/>
        <v>0</v>
      </c>
      <c r="M311" t="e">
        <f>+COBERTURA!H315</f>
        <v>#REF!</v>
      </c>
      <c r="N311" t="e">
        <f t="shared" si="144"/>
        <v>#REF!</v>
      </c>
      <c r="O311">
        <f t="shared" si="145"/>
        <v>0</v>
      </c>
      <c r="P311">
        <f t="shared" si="146"/>
        <v>0</v>
      </c>
      <c r="Q311">
        <f t="shared" si="147"/>
        <v>0</v>
      </c>
      <c r="R311">
        <f t="shared" si="148"/>
        <v>0</v>
      </c>
      <c r="S311">
        <f t="shared" si="149"/>
        <v>0</v>
      </c>
      <c r="T311" t="e">
        <f t="shared" si="150"/>
        <v>#REF!</v>
      </c>
      <c r="U311">
        <f t="shared" si="151"/>
        <v>0</v>
      </c>
      <c r="V311">
        <f t="shared" si="152"/>
        <v>0</v>
      </c>
      <c r="W311">
        <f t="shared" si="153"/>
        <v>0</v>
      </c>
      <c r="X311">
        <f t="shared" si="154"/>
        <v>0</v>
      </c>
      <c r="Y311">
        <f t="shared" si="155"/>
        <v>0</v>
      </c>
      <c r="Z311" t="e">
        <f t="shared" si="156"/>
        <v>#REF!</v>
      </c>
      <c r="AA311">
        <f t="shared" si="157"/>
        <v>0</v>
      </c>
      <c r="AB311">
        <f t="shared" si="158"/>
        <v>0</v>
      </c>
      <c r="AC311">
        <f t="shared" si="159"/>
        <v>0</v>
      </c>
      <c r="AD311">
        <f t="shared" si="160"/>
        <v>0</v>
      </c>
      <c r="AE311">
        <f t="shared" si="161"/>
        <v>0</v>
      </c>
      <c r="AF311" t="e">
        <f t="shared" si="162"/>
        <v>#REF!</v>
      </c>
      <c r="AG311">
        <f t="shared" si="163"/>
        <v>0</v>
      </c>
      <c r="AH311">
        <f t="shared" si="164"/>
        <v>0</v>
      </c>
      <c r="AI311">
        <f t="shared" si="165"/>
        <v>0</v>
      </c>
      <c r="AJ311">
        <f t="shared" si="166"/>
        <v>0</v>
      </c>
      <c r="AK311">
        <f t="shared" si="167"/>
        <v>0</v>
      </c>
      <c r="AL311" t="e">
        <f t="shared" si="168"/>
        <v>#REF!</v>
      </c>
      <c r="AM311">
        <f t="shared" si="169"/>
        <v>0</v>
      </c>
      <c r="AN311">
        <f t="shared" si="170"/>
        <v>0</v>
      </c>
      <c r="AO311">
        <f t="shared" si="171"/>
        <v>0</v>
      </c>
      <c r="AP311">
        <f t="shared" si="172"/>
        <v>0</v>
      </c>
      <c r="AQ311">
        <f t="shared" si="173"/>
        <v>0</v>
      </c>
      <c r="AR311" t="e">
        <f t="shared" si="174"/>
        <v>#REF!</v>
      </c>
    </row>
    <row r="312" spans="1:44" x14ac:dyDescent="0.2">
      <c r="A312">
        <f>+COBERTURA!A316</f>
        <v>308</v>
      </c>
      <c r="B312">
        <f>+COBERTURA!B316</f>
        <v>7</v>
      </c>
      <c r="C312">
        <f>+COBERTURA!C316</f>
        <v>0</v>
      </c>
      <c r="D312">
        <f t="shared" si="175"/>
        <v>0</v>
      </c>
      <c r="E312">
        <f>+COBERTURA!D316</f>
        <v>0</v>
      </c>
      <c r="F312">
        <f t="shared" si="176"/>
        <v>0</v>
      </c>
      <c r="G312">
        <f>+COBERTURA!E316</f>
        <v>0</v>
      </c>
      <c r="H312">
        <f t="shared" si="177"/>
        <v>0</v>
      </c>
      <c r="I312">
        <f>+COBERTURA!F316</f>
        <v>0</v>
      </c>
      <c r="J312">
        <f t="shared" si="178"/>
        <v>0</v>
      </c>
      <c r="K312">
        <f>+COBERTURA!G316</f>
        <v>0</v>
      </c>
      <c r="L312">
        <f t="shared" si="179"/>
        <v>0</v>
      </c>
      <c r="M312" t="e">
        <f>+COBERTURA!H316</f>
        <v>#REF!</v>
      </c>
      <c r="N312" t="e">
        <f t="shared" si="144"/>
        <v>#REF!</v>
      </c>
      <c r="O312">
        <f t="shared" si="145"/>
        <v>0</v>
      </c>
      <c r="P312">
        <f t="shared" si="146"/>
        <v>0</v>
      </c>
      <c r="Q312">
        <f t="shared" si="147"/>
        <v>0</v>
      </c>
      <c r="R312">
        <f t="shared" si="148"/>
        <v>0</v>
      </c>
      <c r="S312">
        <f t="shared" si="149"/>
        <v>0</v>
      </c>
      <c r="T312" t="e">
        <f t="shared" si="150"/>
        <v>#REF!</v>
      </c>
      <c r="U312">
        <f t="shared" si="151"/>
        <v>0</v>
      </c>
      <c r="V312">
        <f t="shared" si="152"/>
        <v>0</v>
      </c>
      <c r="W312">
        <f t="shared" si="153"/>
        <v>0</v>
      </c>
      <c r="X312">
        <f t="shared" si="154"/>
        <v>0</v>
      </c>
      <c r="Y312">
        <f t="shared" si="155"/>
        <v>0</v>
      </c>
      <c r="Z312" t="e">
        <f t="shared" si="156"/>
        <v>#REF!</v>
      </c>
      <c r="AA312">
        <f t="shared" si="157"/>
        <v>0</v>
      </c>
      <c r="AB312">
        <f t="shared" si="158"/>
        <v>0</v>
      </c>
      <c r="AC312">
        <f t="shared" si="159"/>
        <v>0</v>
      </c>
      <c r="AD312">
        <f t="shared" si="160"/>
        <v>0</v>
      </c>
      <c r="AE312">
        <f t="shared" si="161"/>
        <v>0</v>
      </c>
      <c r="AF312" t="e">
        <f t="shared" si="162"/>
        <v>#REF!</v>
      </c>
      <c r="AG312">
        <f t="shared" si="163"/>
        <v>0</v>
      </c>
      <c r="AH312">
        <f t="shared" si="164"/>
        <v>0</v>
      </c>
      <c r="AI312">
        <f t="shared" si="165"/>
        <v>0</v>
      </c>
      <c r="AJ312">
        <f t="shared" si="166"/>
        <v>0</v>
      </c>
      <c r="AK312">
        <f t="shared" si="167"/>
        <v>0</v>
      </c>
      <c r="AL312" t="e">
        <f t="shared" si="168"/>
        <v>#REF!</v>
      </c>
      <c r="AM312">
        <f t="shared" si="169"/>
        <v>0</v>
      </c>
      <c r="AN312">
        <f t="shared" si="170"/>
        <v>0</v>
      </c>
      <c r="AO312">
        <f t="shared" si="171"/>
        <v>0</v>
      </c>
      <c r="AP312">
        <f t="shared" si="172"/>
        <v>0</v>
      </c>
      <c r="AQ312">
        <f t="shared" si="173"/>
        <v>0</v>
      </c>
      <c r="AR312" t="e">
        <f t="shared" si="174"/>
        <v>#REF!</v>
      </c>
    </row>
    <row r="313" spans="1:44" x14ac:dyDescent="0.2">
      <c r="A313">
        <f>+COBERTURA!A317</f>
        <v>309</v>
      </c>
      <c r="B313">
        <f>+COBERTURA!B317</f>
        <v>7</v>
      </c>
      <c r="C313">
        <f>+COBERTURA!C317</f>
        <v>0</v>
      </c>
      <c r="D313">
        <f t="shared" si="175"/>
        <v>0</v>
      </c>
      <c r="E313">
        <f>+COBERTURA!D317</f>
        <v>0</v>
      </c>
      <c r="F313">
        <f t="shared" si="176"/>
        <v>0</v>
      </c>
      <c r="G313">
        <f>+COBERTURA!E317</f>
        <v>0</v>
      </c>
      <c r="H313">
        <f t="shared" si="177"/>
        <v>0</v>
      </c>
      <c r="I313">
        <f>+COBERTURA!F317</f>
        <v>0</v>
      </c>
      <c r="J313">
        <f t="shared" si="178"/>
        <v>0</v>
      </c>
      <c r="K313">
        <f>+COBERTURA!G317</f>
        <v>0</v>
      </c>
      <c r="L313">
        <f t="shared" si="179"/>
        <v>0</v>
      </c>
      <c r="M313" t="e">
        <f>+COBERTURA!H317</f>
        <v>#REF!</v>
      </c>
      <c r="N313" t="e">
        <f t="shared" si="144"/>
        <v>#REF!</v>
      </c>
      <c r="O313">
        <f t="shared" si="145"/>
        <v>0</v>
      </c>
      <c r="P313">
        <f t="shared" si="146"/>
        <v>0</v>
      </c>
      <c r="Q313">
        <f t="shared" si="147"/>
        <v>0</v>
      </c>
      <c r="R313">
        <f t="shared" si="148"/>
        <v>0</v>
      </c>
      <c r="S313">
        <f t="shared" si="149"/>
        <v>0</v>
      </c>
      <c r="T313" t="e">
        <f t="shared" si="150"/>
        <v>#REF!</v>
      </c>
      <c r="U313">
        <f t="shared" si="151"/>
        <v>0</v>
      </c>
      <c r="V313">
        <f t="shared" si="152"/>
        <v>0</v>
      </c>
      <c r="W313">
        <f t="shared" si="153"/>
        <v>0</v>
      </c>
      <c r="X313">
        <f t="shared" si="154"/>
        <v>0</v>
      </c>
      <c r="Y313">
        <f t="shared" si="155"/>
        <v>0</v>
      </c>
      <c r="Z313" t="e">
        <f t="shared" si="156"/>
        <v>#REF!</v>
      </c>
      <c r="AA313">
        <f t="shared" si="157"/>
        <v>0</v>
      </c>
      <c r="AB313">
        <f t="shared" si="158"/>
        <v>0</v>
      </c>
      <c r="AC313">
        <f t="shared" si="159"/>
        <v>0</v>
      </c>
      <c r="AD313">
        <f t="shared" si="160"/>
        <v>0</v>
      </c>
      <c r="AE313">
        <f t="shared" si="161"/>
        <v>0</v>
      </c>
      <c r="AF313" t="e">
        <f t="shared" si="162"/>
        <v>#REF!</v>
      </c>
      <c r="AG313">
        <f t="shared" si="163"/>
        <v>0</v>
      </c>
      <c r="AH313">
        <f t="shared" si="164"/>
        <v>0</v>
      </c>
      <c r="AI313">
        <f t="shared" si="165"/>
        <v>0</v>
      </c>
      <c r="AJ313">
        <f t="shared" si="166"/>
        <v>0</v>
      </c>
      <c r="AK313">
        <f t="shared" si="167"/>
        <v>0</v>
      </c>
      <c r="AL313" t="e">
        <f t="shared" si="168"/>
        <v>#REF!</v>
      </c>
      <c r="AM313">
        <f t="shared" si="169"/>
        <v>0</v>
      </c>
      <c r="AN313">
        <f t="shared" si="170"/>
        <v>0</v>
      </c>
      <c r="AO313">
        <f t="shared" si="171"/>
        <v>0</v>
      </c>
      <c r="AP313">
        <f t="shared" si="172"/>
        <v>0</v>
      </c>
      <c r="AQ313">
        <f t="shared" si="173"/>
        <v>0</v>
      </c>
      <c r="AR313" t="e">
        <f t="shared" si="174"/>
        <v>#REF!</v>
      </c>
    </row>
    <row r="314" spans="1:44" x14ac:dyDescent="0.2">
      <c r="A314">
        <f>+COBERTURA!A318</f>
        <v>310</v>
      </c>
      <c r="B314">
        <f>+COBERTURA!B318</f>
        <v>7</v>
      </c>
      <c r="C314">
        <f>+COBERTURA!C318</f>
        <v>0</v>
      </c>
      <c r="D314">
        <f t="shared" si="175"/>
        <v>0</v>
      </c>
      <c r="E314">
        <f>+COBERTURA!D318</f>
        <v>0</v>
      </c>
      <c r="F314">
        <f t="shared" si="176"/>
        <v>0</v>
      </c>
      <c r="G314">
        <f>+COBERTURA!E318</f>
        <v>0</v>
      </c>
      <c r="H314">
        <f t="shared" si="177"/>
        <v>0</v>
      </c>
      <c r="I314">
        <f>+COBERTURA!F318</f>
        <v>0</v>
      </c>
      <c r="J314">
        <f t="shared" si="178"/>
        <v>0</v>
      </c>
      <c r="K314">
        <f>+COBERTURA!G318</f>
        <v>0</v>
      </c>
      <c r="L314">
        <f t="shared" si="179"/>
        <v>0</v>
      </c>
      <c r="M314" t="e">
        <f>+COBERTURA!H318</f>
        <v>#REF!</v>
      </c>
      <c r="N314" t="e">
        <f t="shared" si="144"/>
        <v>#REF!</v>
      </c>
      <c r="O314">
        <f t="shared" si="145"/>
        <v>0</v>
      </c>
      <c r="P314">
        <f t="shared" si="146"/>
        <v>0</v>
      </c>
      <c r="Q314">
        <f t="shared" si="147"/>
        <v>0</v>
      </c>
      <c r="R314">
        <f t="shared" si="148"/>
        <v>0</v>
      </c>
      <c r="S314">
        <f t="shared" si="149"/>
        <v>0</v>
      </c>
      <c r="T314" t="e">
        <f t="shared" si="150"/>
        <v>#REF!</v>
      </c>
      <c r="U314">
        <f t="shared" si="151"/>
        <v>0</v>
      </c>
      <c r="V314">
        <f t="shared" si="152"/>
        <v>0</v>
      </c>
      <c r="W314">
        <f t="shared" si="153"/>
        <v>0</v>
      </c>
      <c r="X314">
        <f t="shared" si="154"/>
        <v>0</v>
      </c>
      <c r="Y314">
        <f t="shared" si="155"/>
        <v>0</v>
      </c>
      <c r="Z314" t="e">
        <f t="shared" si="156"/>
        <v>#REF!</v>
      </c>
      <c r="AA314">
        <f t="shared" si="157"/>
        <v>0</v>
      </c>
      <c r="AB314">
        <f t="shared" si="158"/>
        <v>0</v>
      </c>
      <c r="AC314">
        <f t="shared" si="159"/>
        <v>0</v>
      </c>
      <c r="AD314">
        <f t="shared" si="160"/>
        <v>0</v>
      </c>
      <c r="AE314">
        <f t="shared" si="161"/>
        <v>0</v>
      </c>
      <c r="AF314" t="e">
        <f t="shared" si="162"/>
        <v>#REF!</v>
      </c>
      <c r="AG314">
        <f t="shared" si="163"/>
        <v>0</v>
      </c>
      <c r="AH314">
        <f t="shared" si="164"/>
        <v>0</v>
      </c>
      <c r="AI314">
        <f t="shared" si="165"/>
        <v>0</v>
      </c>
      <c r="AJ314">
        <f t="shared" si="166"/>
        <v>0</v>
      </c>
      <c r="AK314">
        <f t="shared" si="167"/>
        <v>0</v>
      </c>
      <c r="AL314" t="e">
        <f t="shared" si="168"/>
        <v>#REF!</v>
      </c>
      <c r="AM314">
        <f t="shared" si="169"/>
        <v>0</v>
      </c>
      <c r="AN314">
        <f t="shared" si="170"/>
        <v>0</v>
      </c>
      <c r="AO314">
        <f t="shared" si="171"/>
        <v>0</v>
      </c>
      <c r="AP314">
        <f t="shared" si="172"/>
        <v>0</v>
      </c>
      <c r="AQ314">
        <f t="shared" si="173"/>
        <v>0</v>
      </c>
      <c r="AR314" t="e">
        <f t="shared" si="174"/>
        <v>#REF!</v>
      </c>
    </row>
    <row r="315" spans="1:44" x14ac:dyDescent="0.2">
      <c r="A315">
        <f>+COBERTURA!A319</f>
        <v>311</v>
      </c>
      <c r="B315">
        <f>+COBERTURA!B319</f>
        <v>7</v>
      </c>
      <c r="C315">
        <f>+COBERTURA!C319</f>
        <v>0</v>
      </c>
      <c r="D315">
        <f t="shared" si="175"/>
        <v>0</v>
      </c>
      <c r="E315">
        <f>+COBERTURA!D319</f>
        <v>0</v>
      </c>
      <c r="F315">
        <f t="shared" si="176"/>
        <v>0</v>
      </c>
      <c r="G315">
        <f>+COBERTURA!E319</f>
        <v>0</v>
      </c>
      <c r="H315">
        <f t="shared" si="177"/>
        <v>0</v>
      </c>
      <c r="I315">
        <f>+COBERTURA!F319</f>
        <v>0</v>
      </c>
      <c r="J315">
        <f t="shared" si="178"/>
        <v>0</v>
      </c>
      <c r="K315">
        <f>+COBERTURA!G319</f>
        <v>0</v>
      </c>
      <c r="L315">
        <f t="shared" si="179"/>
        <v>0</v>
      </c>
      <c r="M315" t="e">
        <f>+COBERTURA!H319</f>
        <v>#REF!</v>
      </c>
      <c r="N315" t="e">
        <f t="shared" si="144"/>
        <v>#REF!</v>
      </c>
      <c r="O315">
        <f t="shared" si="145"/>
        <v>0</v>
      </c>
      <c r="P315">
        <f t="shared" si="146"/>
        <v>0</v>
      </c>
      <c r="Q315">
        <f t="shared" si="147"/>
        <v>0</v>
      </c>
      <c r="R315">
        <f t="shared" si="148"/>
        <v>0</v>
      </c>
      <c r="S315">
        <f t="shared" si="149"/>
        <v>0</v>
      </c>
      <c r="T315" t="e">
        <f t="shared" si="150"/>
        <v>#REF!</v>
      </c>
      <c r="U315">
        <f t="shared" si="151"/>
        <v>0</v>
      </c>
      <c r="V315">
        <f t="shared" si="152"/>
        <v>0</v>
      </c>
      <c r="W315">
        <f t="shared" si="153"/>
        <v>0</v>
      </c>
      <c r="X315">
        <f t="shared" si="154"/>
        <v>0</v>
      </c>
      <c r="Y315">
        <f t="shared" si="155"/>
        <v>0</v>
      </c>
      <c r="Z315" t="e">
        <f t="shared" si="156"/>
        <v>#REF!</v>
      </c>
      <c r="AA315">
        <f t="shared" si="157"/>
        <v>0</v>
      </c>
      <c r="AB315">
        <f t="shared" si="158"/>
        <v>0</v>
      </c>
      <c r="AC315">
        <f t="shared" si="159"/>
        <v>0</v>
      </c>
      <c r="AD315">
        <f t="shared" si="160"/>
        <v>0</v>
      </c>
      <c r="AE315">
        <f t="shared" si="161"/>
        <v>0</v>
      </c>
      <c r="AF315" t="e">
        <f t="shared" si="162"/>
        <v>#REF!</v>
      </c>
      <c r="AG315">
        <f t="shared" si="163"/>
        <v>0</v>
      </c>
      <c r="AH315">
        <f t="shared" si="164"/>
        <v>0</v>
      </c>
      <c r="AI315">
        <f t="shared" si="165"/>
        <v>0</v>
      </c>
      <c r="AJ315">
        <f t="shared" si="166"/>
        <v>0</v>
      </c>
      <c r="AK315">
        <f t="shared" si="167"/>
        <v>0</v>
      </c>
      <c r="AL315" t="e">
        <f t="shared" si="168"/>
        <v>#REF!</v>
      </c>
      <c r="AM315">
        <f t="shared" si="169"/>
        <v>0</v>
      </c>
      <c r="AN315">
        <f t="shared" si="170"/>
        <v>0</v>
      </c>
      <c r="AO315">
        <f t="shared" si="171"/>
        <v>0</v>
      </c>
      <c r="AP315">
        <f t="shared" si="172"/>
        <v>0</v>
      </c>
      <c r="AQ315">
        <f t="shared" si="173"/>
        <v>0</v>
      </c>
      <c r="AR315" t="e">
        <f t="shared" si="174"/>
        <v>#REF!</v>
      </c>
    </row>
    <row r="316" spans="1:44" x14ac:dyDescent="0.2">
      <c r="A316">
        <f>+COBERTURA!A320</f>
        <v>312</v>
      </c>
      <c r="B316">
        <f>+COBERTURA!B320</f>
        <v>7</v>
      </c>
      <c r="C316">
        <f>+COBERTURA!C320</f>
        <v>0</v>
      </c>
      <c r="D316">
        <f t="shared" si="175"/>
        <v>0</v>
      </c>
      <c r="E316">
        <f>+COBERTURA!D320</f>
        <v>0</v>
      </c>
      <c r="F316">
        <f t="shared" si="176"/>
        <v>0</v>
      </c>
      <c r="G316">
        <f>+COBERTURA!E320</f>
        <v>0</v>
      </c>
      <c r="H316">
        <f t="shared" si="177"/>
        <v>0</v>
      </c>
      <c r="I316">
        <f>+COBERTURA!F320</f>
        <v>0</v>
      </c>
      <c r="J316">
        <f t="shared" si="178"/>
        <v>0</v>
      </c>
      <c r="K316">
        <f>+COBERTURA!G320</f>
        <v>0</v>
      </c>
      <c r="L316">
        <f t="shared" si="179"/>
        <v>0</v>
      </c>
      <c r="M316" t="e">
        <f>+COBERTURA!H320</f>
        <v>#REF!</v>
      </c>
      <c r="N316" t="e">
        <f t="shared" si="144"/>
        <v>#REF!</v>
      </c>
      <c r="O316">
        <f t="shared" si="145"/>
        <v>0</v>
      </c>
      <c r="P316">
        <f t="shared" si="146"/>
        <v>0</v>
      </c>
      <c r="Q316">
        <f t="shared" si="147"/>
        <v>0</v>
      </c>
      <c r="R316">
        <f t="shared" si="148"/>
        <v>0</v>
      </c>
      <c r="S316">
        <f t="shared" si="149"/>
        <v>0</v>
      </c>
      <c r="T316" t="e">
        <f t="shared" si="150"/>
        <v>#REF!</v>
      </c>
      <c r="U316">
        <f t="shared" si="151"/>
        <v>0</v>
      </c>
      <c r="V316">
        <f t="shared" si="152"/>
        <v>0</v>
      </c>
      <c r="W316">
        <f t="shared" si="153"/>
        <v>0</v>
      </c>
      <c r="X316">
        <f t="shared" si="154"/>
        <v>0</v>
      </c>
      <c r="Y316">
        <f t="shared" si="155"/>
        <v>0</v>
      </c>
      <c r="Z316" t="e">
        <f t="shared" si="156"/>
        <v>#REF!</v>
      </c>
      <c r="AA316">
        <f t="shared" si="157"/>
        <v>0</v>
      </c>
      <c r="AB316">
        <f t="shared" si="158"/>
        <v>0</v>
      </c>
      <c r="AC316">
        <f t="shared" si="159"/>
        <v>0</v>
      </c>
      <c r="AD316">
        <f t="shared" si="160"/>
        <v>0</v>
      </c>
      <c r="AE316">
        <f t="shared" si="161"/>
        <v>0</v>
      </c>
      <c r="AF316" t="e">
        <f t="shared" si="162"/>
        <v>#REF!</v>
      </c>
      <c r="AG316">
        <f t="shared" si="163"/>
        <v>0</v>
      </c>
      <c r="AH316">
        <f t="shared" si="164"/>
        <v>0</v>
      </c>
      <c r="AI316">
        <f t="shared" si="165"/>
        <v>0</v>
      </c>
      <c r="AJ316">
        <f t="shared" si="166"/>
        <v>0</v>
      </c>
      <c r="AK316">
        <f t="shared" si="167"/>
        <v>0</v>
      </c>
      <c r="AL316" t="e">
        <f t="shared" si="168"/>
        <v>#REF!</v>
      </c>
      <c r="AM316">
        <f t="shared" si="169"/>
        <v>0</v>
      </c>
      <c r="AN316">
        <f t="shared" si="170"/>
        <v>0</v>
      </c>
      <c r="AO316">
        <f t="shared" si="171"/>
        <v>0</v>
      </c>
      <c r="AP316">
        <f t="shared" si="172"/>
        <v>0</v>
      </c>
      <c r="AQ316">
        <f t="shared" si="173"/>
        <v>0</v>
      </c>
      <c r="AR316" t="e">
        <f t="shared" si="174"/>
        <v>#REF!</v>
      </c>
    </row>
    <row r="317" spans="1:44" x14ac:dyDescent="0.2">
      <c r="A317">
        <f>+COBERTURA!A321</f>
        <v>313</v>
      </c>
      <c r="B317">
        <f>+COBERTURA!B321</f>
        <v>7</v>
      </c>
      <c r="C317">
        <f>+COBERTURA!C321</f>
        <v>0</v>
      </c>
      <c r="D317">
        <f t="shared" si="175"/>
        <v>0</v>
      </c>
      <c r="E317">
        <f>+COBERTURA!D321</f>
        <v>0</v>
      </c>
      <c r="F317">
        <f t="shared" si="176"/>
        <v>0</v>
      </c>
      <c r="G317">
        <f>+COBERTURA!E321</f>
        <v>0</v>
      </c>
      <c r="H317">
        <f t="shared" si="177"/>
        <v>0</v>
      </c>
      <c r="I317">
        <f>+COBERTURA!F321</f>
        <v>0</v>
      </c>
      <c r="J317">
        <f t="shared" si="178"/>
        <v>0</v>
      </c>
      <c r="K317">
        <f>+COBERTURA!G321</f>
        <v>0</v>
      </c>
      <c r="L317">
        <f t="shared" si="179"/>
        <v>0</v>
      </c>
      <c r="M317" t="e">
        <f>+COBERTURA!H321</f>
        <v>#REF!</v>
      </c>
      <c r="N317" t="e">
        <f t="shared" si="144"/>
        <v>#REF!</v>
      </c>
      <c r="O317">
        <f t="shared" si="145"/>
        <v>0</v>
      </c>
      <c r="P317">
        <f t="shared" si="146"/>
        <v>0</v>
      </c>
      <c r="Q317">
        <f t="shared" si="147"/>
        <v>0</v>
      </c>
      <c r="R317">
        <f t="shared" si="148"/>
        <v>0</v>
      </c>
      <c r="S317">
        <f t="shared" si="149"/>
        <v>0</v>
      </c>
      <c r="T317" t="e">
        <f t="shared" si="150"/>
        <v>#REF!</v>
      </c>
      <c r="U317">
        <f t="shared" si="151"/>
        <v>0</v>
      </c>
      <c r="V317">
        <f t="shared" si="152"/>
        <v>0</v>
      </c>
      <c r="W317">
        <f t="shared" si="153"/>
        <v>0</v>
      </c>
      <c r="X317">
        <f t="shared" si="154"/>
        <v>0</v>
      </c>
      <c r="Y317">
        <f t="shared" si="155"/>
        <v>0</v>
      </c>
      <c r="Z317" t="e">
        <f t="shared" si="156"/>
        <v>#REF!</v>
      </c>
      <c r="AA317">
        <f t="shared" si="157"/>
        <v>0</v>
      </c>
      <c r="AB317">
        <f t="shared" si="158"/>
        <v>0</v>
      </c>
      <c r="AC317">
        <f t="shared" si="159"/>
        <v>0</v>
      </c>
      <c r="AD317">
        <f t="shared" si="160"/>
        <v>0</v>
      </c>
      <c r="AE317">
        <f t="shared" si="161"/>
        <v>0</v>
      </c>
      <c r="AF317" t="e">
        <f t="shared" si="162"/>
        <v>#REF!</v>
      </c>
      <c r="AG317">
        <f t="shared" si="163"/>
        <v>0</v>
      </c>
      <c r="AH317">
        <f t="shared" si="164"/>
        <v>0</v>
      </c>
      <c r="AI317">
        <f t="shared" si="165"/>
        <v>0</v>
      </c>
      <c r="AJ317">
        <f t="shared" si="166"/>
        <v>0</v>
      </c>
      <c r="AK317">
        <f t="shared" si="167"/>
        <v>0</v>
      </c>
      <c r="AL317" t="e">
        <f t="shared" si="168"/>
        <v>#REF!</v>
      </c>
      <c r="AM317">
        <f t="shared" si="169"/>
        <v>0</v>
      </c>
      <c r="AN317">
        <f t="shared" si="170"/>
        <v>0</v>
      </c>
      <c r="AO317">
        <f t="shared" si="171"/>
        <v>0</v>
      </c>
      <c r="AP317">
        <f t="shared" si="172"/>
        <v>0</v>
      </c>
      <c r="AQ317">
        <f t="shared" si="173"/>
        <v>0</v>
      </c>
      <c r="AR317" t="e">
        <f t="shared" si="174"/>
        <v>#REF!</v>
      </c>
    </row>
    <row r="318" spans="1:44" x14ac:dyDescent="0.2">
      <c r="A318">
        <f>+COBERTURA!A322</f>
        <v>314</v>
      </c>
      <c r="B318">
        <f>+COBERTURA!B322</f>
        <v>7</v>
      </c>
      <c r="C318">
        <f>+COBERTURA!C322</f>
        <v>0</v>
      </c>
      <c r="D318">
        <f t="shared" si="175"/>
        <v>0</v>
      </c>
      <c r="E318">
        <f>+COBERTURA!D322</f>
        <v>0</v>
      </c>
      <c r="F318">
        <f t="shared" si="176"/>
        <v>0</v>
      </c>
      <c r="G318">
        <f>+COBERTURA!E322</f>
        <v>0</v>
      </c>
      <c r="H318">
        <f t="shared" si="177"/>
        <v>0</v>
      </c>
      <c r="I318">
        <f>+COBERTURA!F322</f>
        <v>0</v>
      </c>
      <c r="J318">
        <f t="shared" si="178"/>
        <v>0</v>
      </c>
      <c r="K318">
        <f>+COBERTURA!G322</f>
        <v>0</v>
      </c>
      <c r="L318">
        <f t="shared" si="179"/>
        <v>0</v>
      </c>
      <c r="M318" t="e">
        <f>+COBERTURA!H322</f>
        <v>#REF!</v>
      </c>
      <c r="N318" t="e">
        <f t="shared" si="144"/>
        <v>#REF!</v>
      </c>
      <c r="O318">
        <f t="shared" si="145"/>
        <v>0</v>
      </c>
      <c r="P318">
        <f t="shared" si="146"/>
        <v>0</v>
      </c>
      <c r="Q318">
        <f t="shared" si="147"/>
        <v>0</v>
      </c>
      <c r="R318">
        <f t="shared" si="148"/>
        <v>0</v>
      </c>
      <c r="S318">
        <f t="shared" si="149"/>
        <v>0</v>
      </c>
      <c r="T318" t="e">
        <f t="shared" si="150"/>
        <v>#REF!</v>
      </c>
      <c r="U318">
        <f t="shared" si="151"/>
        <v>0</v>
      </c>
      <c r="V318">
        <f t="shared" si="152"/>
        <v>0</v>
      </c>
      <c r="W318">
        <f t="shared" si="153"/>
        <v>0</v>
      </c>
      <c r="X318">
        <f t="shared" si="154"/>
        <v>0</v>
      </c>
      <c r="Y318">
        <f t="shared" si="155"/>
        <v>0</v>
      </c>
      <c r="Z318" t="e">
        <f t="shared" si="156"/>
        <v>#REF!</v>
      </c>
      <c r="AA318">
        <f t="shared" si="157"/>
        <v>0</v>
      </c>
      <c r="AB318">
        <f t="shared" si="158"/>
        <v>0</v>
      </c>
      <c r="AC318">
        <f t="shared" si="159"/>
        <v>0</v>
      </c>
      <c r="AD318">
        <f t="shared" si="160"/>
        <v>0</v>
      </c>
      <c r="AE318">
        <f t="shared" si="161"/>
        <v>0</v>
      </c>
      <c r="AF318" t="e">
        <f t="shared" si="162"/>
        <v>#REF!</v>
      </c>
      <c r="AG318">
        <f t="shared" si="163"/>
        <v>0</v>
      </c>
      <c r="AH318">
        <f t="shared" si="164"/>
        <v>0</v>
      </c>
      <c r="AI318">
        <f t="shared" si="165"/>
        <v>0</v>
      </c>
      <c r="AJ318">
        <f t="shared" si="166"/>
        <v>0</v>
      </c>
      <c r="AK318">
        <f t="shared" si="167"/>
        <v>0</v>
      </c>
      <c r="AL318" t="e">
        <f t="shared" si="168"/>
        <v>#REF!</v>
      </c>
      <c r="AM318">
        <f t="shared" si="169"/>
        <v>0</v>
      </c>
      <c r="AN318">
        <f t="shared" si="170"/>
        <v>0</v>
      </c>
      <c r="AO318">
        <f t="shared" si="171"/>
        <v>0</v>
      </c>
      <c r="AP318">
        <f t="shared" si="172"/>
        <v>0</v>
      </c>
      <c r="AQ318">
        <f t="shared" si="173"/>
        <v>0</v>
      </c>
      <c r="AR318" t="e">
        <f t="shared" si="174"/>
        <v>#REF!</v>
      </c>
    </row>
    <row r="319" spans="1:44" x14ac:dyDescent="0.2">
      <c r="A319">
        <f>+COBERTURA!A323</f>
        <v>315</v>
      </c>
      <c r="B319">
        <f>+COBERTURA!B323</f>
        <v>7</v>
      </c>
      <c r="C319">
        <f>+COBERTURA!C323</f>
        <v>0</v>
      </c>
      <c r="D319">
        <f t="shared" si="175"/>
        <v>0</v>
      </c>
      <c r="E319">
        <f>+COBERTURA!D323</f>
        <v>0</v>
      </c>
      <c r="F319">
        <f t="shared" si="176"/>
        <v>0</v>
      </c>
      <c r="G319">
        <f>+COBERTURA!E323</f>
        <v>0</v>
      </c>
      <c r="H319">
        <f t="shared" si="177"/>
        <v>0</v>
      </c>
      <c r="I319">
        <f>+COBERTURA!F323</f>
        <v>0</v>
      </c>
      <c r="J319">
        <f t="shared" si="178"/>
        <v>0</v>
      </c>
      <c r="K319">
        <f>+COBERTURA!G323</f>
        <v>0</v>
      </c>
      <c r="L319">
        <f t="shared" si="179"/>
        <v>0</v>
      </c>
      <c r="M319" t="e">
        <f>+COBERTURA!H323</f>
        <v>#REF!</v>
      </c>
      <c r="N319" t="e">
        <f t="shared" si="144"/>
        <v>#REF!</v>
      </c>
      <c r="O319">
        <f t="shared" si="145"/>
        <v>0</v>
      </c>
      <c r="P319">
        <f t="shared" si="146"/>
        <v>0</v>
      </c>
      <c r="Q319">
        <f t="shared" si="147"/>
        <v>0</v>
      </c>
      <c r="R319">
        <f t="shared" si="148"/>
        <v>0</v>
      </c>
      <c r="S319">
        <f t="shared" si="149"/>
        <v>0</v>
      </c>
      <c r="T319" t="e">
        <f t="shared" si="150"/>
        <v>#REF!</v>
      </c>
      <c r="U319">
        <f t="shared" si="151"/>
        <v>0</v>
      </c>
      <c r="V319">
        <f t="shared" si="152"/>
        <v>0</v>
      </c>
      <c r="W319">
        <f t="shared" si="153"/>
        <v>0</v>
      </c>
      <c r="X319">
        <f t="shared" si="154"/>
        <v>0</v>
      </c>
      <c r="Y319">
        <f t="shared" si="155"/>
        <v>0</v>
      </c>
      <c r="Z319" t="e">
        <f t="shared" si="156"/>
        <v>#REF!</v>
      </c>
      <c r="AA319">
        <f t="shared" si="157"/>
        <v>0</v>
      </c>
      <c r="AB319">
        <f t="shared" si="158"/>
        <v>0</v>
      </c>
      <c r="AC319">
        <f t="shared" si="159"/>
        <v>0</v>
      </c>
      <c r="AD319">
        <f t="shared" si="160"/>
        <v>0</v>
      </c>
      <c r="AE319">
        <f t="shared" si="161"/>
        <v>0</v>
      </c>
      <c r="AF319" t="e">
        <f t="shared" si="162"/>
        <v>#REF!</v>
      </c>
      <c r="AG319">
        <f t="shared" si="163"/>
        <v>0</v>
      </c>
      <c r="AH319">
        <f t="shared" si="164"/>
        <v>0</v>
      </c>
      <c r="AI319">
        <f t="shared" si="165"/>
        <v>0</v>
      </c>
      <c r="AJ319">
        <f t="shared" si="166"/>
        <v>0</v>
      </c>
      <c r="AK319">
        <f t="shared" si="167"/>
        <v>0</v>
      </c>
      <c r="AL319" t="e">
        <f t="shared" si="168"/>
        <v>#REF!</v>
      </c>
      <c r="AM319">
        <f t="shared" si="169"/>
        <v>0</v>
      </c>
      <c r="AN319">
        <f t="shared" si="170"/>
        <v>0</v>
      </c>
      <c r="AO319">
        <f t="shared" si="171"/>
        <v>0</v>
      </c>
      <c r="AP319">
        <f t="shared" si="172"/>
        <v>0</v>
      </c>
      <c r="AQ319">
        <f t="shared" si="173"/>
        <v>0</v>
      </c>
      <c r="AR319" t="e">
        <f t="shared" si="174"/>
        <v>#REF!</v>
      </c>
    </row>
    <row r="320" spans="1:44" x14ac:dyDescent="0.2">
      <c r="A320">
        <f>+COBERTURA!A324</f>
        <v>316</v>
      </c>
      <c r="B320">
        <f>+COBERTURA!B324</f>
        <v>7</v>
      </c>
      <c r="C320">
        <f>+COBERTURA!C324</f>
        <v>0</v>
      </c>
      <c r="D320">
        <f t="shared" si="175"/>
        <v>0</v>
      </c>
      <c r="E320">
        <f>+COBERTURA!D324</f>
        <v>0</v>
      </c>
      <c r="F320">
        <f t="shared" si="176"/>
        <v>0</v>
      </c>
      <c r="G320">
        <f>+COBERTURA!E324</f>
        <v>0</v>
      </c>
      <c r="H320">
        <f t="shared" si="177"/>
        <v>0</v>
      </c>
      <c r="I320">
        <f>+COBERTURA!F324</f>
        <v>0</v>
      </c>
      <c r="J320">
        <f t="shared" si="178"/>
        <v>0</v>
      </c>
      <c r="K320">
        <f>+COBERTURA!G324</f>
        <v>0</v>
      </c>
      <c r="L320">
        <f t="shared" si="179"/>
        <v>0</v>
      </c>
      <c r="M320" t="e">
        <f>+COBERTURA!H324</f>
        <v>#REF!</v>
      </c>
      <c r="N320" t="e">
        <f t="shared" si="144"/>
        <v>#REF!</v>
      </c>
      <c r="O320">
        <f t="shared" si="145"/>
        <v>0</v>
      </c>
      <c r="P320">
        <f t="shared" si="146"/>
        <v>0</v>
      </c>
      <c r="Q320">
        <f t="shared" si="147"/>
        <v>0</v>
      </c>
      <c r="R320">
        <f t="shared" si="148"/>
        <v>0</v>
      </c>
      <c r="S320">
        <f t="shared" si="149"/>
        <v>0</v>
      </c>
      <c r="T320" t="e">
        <f t="shared" si="150"/>
        <v>#REF!</v>
      </c>
      <c r="U320">
        <f t="shared" si="151"/>
        <v>0</v>
      </c>
      <c r="V320">
        <f t="shared" si="152"/>
        <v>0</v>
      </c>
      <c r="W320">
        <f t="shared" si="153"/>
        <v>0</v>
      </c>
      <c r="X320">
        <f t="shared" si="154"/>
        <v>0</v>
      </c>
      <c r="Y320">
        <f t="shared" si="155"/>
        <v>0</v>
      </c>
      <c r="Z320" t="e">
        <f t="shared" si="156"/>
        <v>#REF!</v>
      </c>
      <c r="AA320">
        <f t="shared" si="157"/>
        <v>0</v>
      </c>
      <c r="AB320">
        <f t="shared" si="158"/>
        <v>0</v>
      </c>
      <c r="AC320">
        <f t="shared" si="159"/>
        <v>0</v>
      </c>
      <c r="AD320">
        <f t="shared" si="160"/>
        <v>0</v>
      </c>
      <c r="AE320">
        <f t="shared" si="161"/>
        <v>0</v>
      </c>
      <c r="AF320" t="e">
        <f t="shared" si="162"/>
        <v>#REF!</v>
      </c>
      <c r="AG320">
        <f t="shared" si="163"/>
        <v>0</v>
      </c>
      <c r="AH320">
        <f t="shared" si="164"/>
        <v>0</v>
      </c>
      <c r="AI320">
        <f t="shared" si="165"/>
        <v>0</v>
      </c>
      <c r="AJ320">
        <f t="shared" si="166"/>
        <v>0</v>
      </c>
      <c r="AK320">
        <f t="shared" si="167"/>
        <v>0</v>
      </c>
      <c r="AL320" t="e">
        <f t="shared" si="168"/>
        <v>#REF!</v>
      </c>
      <c r="AM320">
        <f t="shared" si="169"/>
        <v>0</v>
      </c>
      <c r="AN320">
        <f t="shared" si="170"/>
        <v>0</v>
      </c>
      <c r="AO320">
        <f t="shared" si="171"/>
        <v>0</v>
      </c>
      <c r="AP320">
        <f t="shared" si="172"/>
        <v>0</v>
      </c>
      <c r="AQ320">
        <f t="shared" si="173"/>
        <v>0</v>
      </c>
      <c r="AR320" t="e">
        <f t="shared" si="174"/>
        <v>#REF!</v>
      </c>
    </row>
    <row r="321" spans="1:44" x14ac:dyDescent="0.2">
      <c r="A321">
        <f>+COBERTURA!A325</f>
        <v>317</v>
      </c>
      <c r="B321">
        <f>+COBERTURA!B325</f>
        <v>7</v>
      </c>
      <c r="C321">
        <f>+COBERTURA!C325</f>
        <v>0</v>
      </c>
      <c r="D321">
        <f t="shared" si="175"/>
        <v>0</v>
      </c>
      <c r="E321">
        <f>+COBERTURA!D325</f>
        <v>0</v>
      </c>
      <c r="F321">
        <f t="shared" si="176"/>
        <v>0</v>
      </c>
      <c r="G321">
        <f>+COBERTURA!E325</f>
        <v>0</v>
      </c>
      <c r="H321">
        <f t="shared" si="177"/>
        <v>0</v>
      </c>
      <c r="I321">
        <f>+COBERTURA!F325</f>
        <v>0</v>
      </c>
      <c r="J321">
        <f t="shared" si="178"/>
        <v>0</v>
      </c>
      <c r="K321">
        <f>+COBERTURA!G325</f>
        <v>0</v>
      </c>
      <c r="L321">
        <f t="shared" si="179"/>
        <v>0</v>
      </c>
      <c r="M321" t="e">
        <f>+COBERTURA!H325</f>
        <v>#REF!</v>
      </c>
      <c r="N321" t="e">
        <f t="shared" si="144"/>
        <v>#REF!</v>
      </c>
      <c r="O321">
        <f t="shared" si="145"/>
        <v>0</v>
      </c>
      <c r="P321">
        <f t="shared" si="146"/>
        <v>0</v>
      </c>
      <c r="Q321">
        <f t="shared" si="147"/>
        <v>0</v>
      </c>
      <c r="R321">
        <f t="shared" si="148"/>
        <v>0</v>
      </c>
      <c r="S321">
        <f t="shared" si="149"/>
        <v>0</v>
      </c>
      <c r="T321" t="e">
        <f t="shared" si="150"/>
        <v>#REF!</v>
      </c>
      <c r="U321">
        <f t="shared" si="151"/>
        <v>0</v>
      </c>
      <c r="V321">
        <f t="shared" si="152"/>
        <v>0</v>
      </c>
      <c r="W321">
        <f t="shared" si="153"/>
        <v>0</v>
      </c>
      <c r="X321">
        <f t="shared" si="154"/>
        <v>0</v>
      </c>
      <c r="Y321">
        <f t="shared" si="155"/>
        <v>0</v>
      </c>
      <c r="Z321" t="e">
        <f t="shared" si="156"/>
        <v>#REF!</v>
      </c>
      <c r="AA321">
        <f t="shared" si="157"/>
        <v>0</v>
      </c>
      <c r="AB321">
        <f t="shared" si="158"/>
        <v>0</v>
      </c>
      <c r="AC321">
        <f t="shared" si="159"/>
        <v>0</v>
      </c>
      <c r="AD321">
        <f t="shared" si="160"/>
        <v>0</v>
      </c>
      <c r="AE321">
        <f t="shared" si="161"/>
        <v>0</v>
      </c>
      <c r="AF321" t="e">
        <f t="shared" si="162"/>
        <v>#REF!</v>
      </c>
      <c r="AG321">
        <f t="shared" si="163"/>
        <v>0</v>
      </c>
      <c r="AH321">
        <f t="shared" si="164"/>
        <v>0</v>
      </c>
      <c r="AI321">
        <f t="shared" si="165"/>
        <v>0</v>
      </c>
      <c r="AJ321">
        <f t="shared" si="166"/>
        <v>0</v>
      </c>
      <c r="AK321">
        <f t="shared" si="167"/>
        <v>0</v>
      </c>
      <c r="AL321" t="e">
        <f t="shared" si="168"/>
        <v>#REF!</v>
      </c>
      <c r="AM321">
        <f t="shared" si="169"/>
        <v>0</v>
      </c>
      <c r="AN321">
        <f t="shared" si="170"/>
        <v>0</v>
      </c>
      <c r="AO321">
        <f t="shared" si="171"/>
        <v>0</v>
      </c>
      <c r="AP321">
        <f t="shared" si="172"/>
        <v>0</v>
      </c>
      <c r="AQ321">
        <f t="shared" si="173"/>
        <v>0</v>
      </c>
      <c r="AR321" t="e">
        <f t="shared" si="174"/>
        <v>#REF!</v>
      </c>
    </row>
    <row r="322" spans="1:44" x14ac:dyDescent="0.2">
      <c r="A322">
        <f>+COBERTURA!A326</f>
        <v>318</v>
      </c>
      <c r="B322">
        <f>+COBERTURA!B326</f>
        <v>7</v>
      </c>
      <c r="C322">
        <f>+COBERTURA!C326</f>
        <v>0</v>
      </c>
      <c r="D322">
        <f t="shared" si="175"/>
        <v>0</v>
      </c>
      <c r="E322">
        <f>+COBERTURA!D326</f>
        <v>0</v>
      </c>
      <c r="F322">
        <f t="shared" si="176"/>
        <v>0</v>
      </c>
      <c r="G322">
        <f>+COBERTURA!E326</f>
        <v>0</v>
      </c>
      <c r="H322">
        <f t="shared" si="177"/>
        <v>0</v>
      </c>
      <c r="I322">
        <f>+COBERTURA!F326</f>
        <v>0</v>
      </c>
      <c r="J322">
        <f t="shared" si="178"/>
        <v>0</v>
      </c>
      <c r="K322">
        <f>+COBERTURA!G326</f>
        <v>0</v>
      </c>
      <c r="L322">
        <f t="shared" si="179"/>
        <v>0</v>
      </c>
      <c r="M322" t="e">
        <f>+COBERTURA!H326</f>
        <v>#REF!</v>
      </c>
      <c r="N322" t="e">
        <f t="shared" si="144"/>
        <v>#REF!</v>
      </c>
      <c r="O322">
        <f t="shared" si="145"/>
        <v>0</v>
      </c>
      <c r="P322">
        <f t="shared" si="146"/>
        <v>0</v>
      </c>
      <c r="Q322">
        <f t="shared" si="147"/>
        <v>0</v>
      </c>
      <c r="R322">
        <f t="shared" si="148"/>
        <v>0</v>
      </c>
      <c r="S322">
        <f t="shared" si="149"/>
        <v>0</v>
      </c>
      <c r="T322" t="e">
        <f t="shared" si="150"/>
        <v>#REF!</v>
      </c>
      <c r="U322">
        <f t="shared" si="151"/>
        <v>0</v>
      </c>
      <c r="V322">
        <f t="shared" si="152"/>
        <v>0</v>
      </c>
      <c r="W322">
        <f t="shared" si="153"/>
        <v>0</v>
      </c>
      <c r="X322">
        <f t="shared" si="154"/>
        <v>0</v>
      </c>
      <c r="Y322">
        <f t="shared" si="155"/>
        <v>0</v>
      </c>
      <c r="Z322" t="e">
        <f t="shared" si="156"/>
        <v>#REF!</v>
      </c>
      <c r="AA322">
        <f t="shared" si="157"/>
        <v>0</v>
      </c>
      <c r="AB322">
        <f t="shared" si="158"/>
        <v>0</v>
      </c>
      <c r="AC322">
        <f t="shared" si="159"/>
        <v>0</v>
      </c>
      <c r="AD322">
        <f t="shared" si="160"/>
        <v>0</v>
      </c>
      <c r="AE322">
        <f t="shared" si="161"/>
        <v>0</v>
      </c>
      <c r="AF322" t="e">
        <f t="shared" si="162"/>
        <v>#REF!</v>
      </c>
      <c r="AG322">
        <f t="shared" si="163"/>
        <v>0</v>
      </c>
      <c r="AH322">
        <f t="shared" si="164"/>
        <v>0</v>
      </c>
      <c r="AI322">
        <f t="shared" si="165"/>
        <v>0</v>
      </c>
      <c r="AJ322">
        <f t="shared" si="166"/>
        <v>0</v>
      </c>
      <c r="AK322">
        <f t="shared" si="167"/>
        <v>0</v>
      </c>
      <c r="AL322" t="e">
        <f t="shared" si="168"/>
        <v>#REF!</v>
      </c>
      <c r="AM322">
        <f t="shared" si="169"/>
        <v>0</v>
      </c>
      <c r="AN322">
        <f t="shared" si="170"/>
        <v>0</v>
      </c>
      <c r="AO322">
        <f t="shared" si="171"/>
        <v>0</v>
      </c>
      <c r="AP322">
        <f t="shared" si="172"/>
        <v>0</v>
      </c>
      <c r="AQ322">
        <f t="shared" si="173"/>
        <v>0</v>
      </c>
      <c r="AR322" t="e">
        <f t="shared" si="174"/>
        <v>#REF!</v>
      </c>
    </row>
    <row r="323" spans="1:44" x14ac:dyDescent="0.2">
      <c r="A323">
        <f>+COBERTURA!A327</f>
        <v>319</v>
      </c>
      <c r="B323">
        <f>+COBERTURA!B327</f>
        <v>7</v>
      </c>
      <c r="C323">
        <f>+COBERTURA!C327</f>
        <v>0</v>
      </c>
      <c r="D323">
        <f t="shared" si="175"/>
        <v>0</v>
      </c>
      <c r="E323">
        <f>+COBERTURA!D327</f>
        <v>0</v>
      </c>
      <c r="F323">
        <f t="shared" si="176"/>
        <v>0</v>
      </c>
      <c r="G323">
        <f>+COBERTURA!E327</f>
        <v>0</v>
      </c>
      <c r="H323">
        <f t="shared" si="177"/>
        <v>0</v>
      </c>
      <c r="I323">
        <f>+COBERTURA!F327</f>
        <v>0</v>
      </c>
      <c r="J323">
        <f t="shared" si="178"/>
        <v>0</v>
      </c>
      <c r="K323">
        <f>+COBERTURA!G327</f>
        <v>0</v>
      </c>
      <c r="L323">
        <f t="shared" si="179"/>
        <v>0</v>
      </c>
      <c r="M323" t="e">
        <f>+COBERTURA!H327</f>
        <v>#REF!</v>
      </c>
      <c r="N323" t="e">
        <f t="shared" si="144"/>
        <v>#REF!</v>
      </c>
      <c r="O323">
        <f t="shared" si="145"/>
        <v>0</v>
      </c>
      <c r="P323">
        <f t="shared" si="146"/>
        <v>0</v>
      </c>
      <c r="Q323">
        <f t="shared" si="147"/>
        <v>0</v>
      </c>
      <c r="R323">
        <f t="shared" si="148"/>
        <v>0</v>
      </c>
      <c r="S323">
        <f t="shared" si="149"/>
        <v>0</v>
      </c>
      <c r="T323" t="e">
        <f t="shared" si="150"/>
        <v>#REF!</v>
      </c>
      <c r="U323">
        <f t="shared" si="151"/>
        <v>0</v>
      </c>
      <c r="V323">
        <f t="shared" si="152"/>
        <v>0</v>
      </c>
      <c r="W323">
        <f t="shared" si="153"/>
        <v>0</v>
      </c>
      <c r="X323">
        <f t="shared" si="154"/>
        <v>0</v>
      </c>
      <c r="Y323">
        <f t="shared" si="155"/>
        <v>0</v>
      </c>
      <c r="Z323" t="e">
        <f t="shared" si="156"/>
        <v>#REF!</v>
      </c>
      <c r="AA323">
        <f t="shared" si="157"/>
        <v>0</v>
      </c>
      <c r="AB323">
        <f t="shared" si="158"/>
        <v>0</v>
      </c>
      <c r="AC323">
        <f t="shared" si="159"/>
        <v>0</v>
      </c>
      <c r="AD323">
        <f t="shared" si="160"/>
        <v>0</v>
      </c>
      <c r="AE323">
        <f t="shared" si="161"/>
        <v>0</v>
      </c>
      <c r="AF323" t="e">
        <f t="shared" si="162"/>
        <v>#REF!</v>
      </c>
      <c r="AG323">
        <f t="shared" si="163"/>
        <v>0</v>
      </c>
      <c r="AH323">
        <f t="shared" si="164"/>
        <v>0</v>
      </c>
      <c r="AI323">
        <f t="shared" si="165"/>
        <v>0</v>
      </c>
      <c r="AJ323">
        <f t="shared" si="166"/>
        <v>0</v>
      </c>
      <c r="AK323">
        <f t="shared" si="167"/>
        <v>0</v>
      </c>
      <c r="AL323" t="e">
        <f t="shared" si="168"/>
        <v>#REF!</v>
      </c>
      <c r="AM323">
        <f t="shared" si="169"/>
        <v>0</v>
      </c>
      <c r="AN323">
        <f t="shared" si="170"/>
        <v>0</v>
      </c>
      <c r="AO323">
        <f t="shared" si="171"/>
        <v>0</v>
      </c>
      <c r="AP323">
        <f t="shared" si="172"/>
        <v>0</v>
      </c>
      <c r="AQ323">
        <f t="shared" si="173"/>
        <v>0</v>
      </c>
      <c r="AR323" t="e">
        <f t="shared" si="174"/>
        <v>#REF!</v>
      </c>
    </row>
    <row r="324" spans="1:44" x14ac:dyDescent="0.2">
      <c r="A324">
        <f>+COBERTURA!A328</f>
        <v>320</v>
      </c>
      <c r="B324">
        <f>+COBERTURA!B328</f>
        <v>7</v>
      </c>
      <c r="C324">
        <f>+COBERTURA!C328</f>
        <v>0</v>
      </c>
      <c r="D324">
        <f t="shared" si="175"/>
        <v>0</v>
      </c>
      <c r="E324">
        <f>+COBERTURA!D328</f>
        <v>0</v>
      </c>
      <c r="F324">
        <f t="shared" si="176"/>
        <v>0</v>
      </c>
      <c r="G324">
        <f>+COBERTURA!E328</f>
        <v>0</v>
      </c>
      <c r="H324">
        <f t="shared" si="177"/>
        <v>0</v>
      </c>
      <c r="I324">
        <f>+COBERTURA!F328</f>
        <v>0</v>
      </c>
      <c r="J324">
        <f t="shared" si="178"/>
        <v>0</v>
      </c>
      <c r="K324">
        <f>+COBERTURA!G328</f>
        <v>0</v>
      </c>
      <c r="L324">
        <f t="shared" si="179"/>
        <v>0</v>
      </c>
      <c r="M324" t="e">
        <f>+COBERTURA!H328</f>
        <v>#REF!</v>
      </c>
      <c r="N324" t="e">
        <f t="shared" si="144"/>
        <v>#REF!</v>
      </c>
      <c r="O324">
        <f t="shared" si="145"/>
        <v>0</v>
      </c>
      <c r="P324">
        <f t="shared" si="146"/>
        <v>0</v>
      </c>
      <c r="Q324">
        <f t="shared" si="147"/>
        <v>0</v>
      </c>
      <c r="R324">
        <f t="shared" si="148"/>
        <v>0</v>
      </c>
      <c r="S324">
        <f t="shared" si="149"/>
        <v>0</v>
      </c>
      <c r="T324" t="e">
        <f t="shared" si="150"/>
        <v>#REF!</v>
      </c>
      <c r="U324">
        <f t="shared" si="151"/>
        <v>0</v>
      </c>
      <c r="V324">
        <f t="shared" si="152"/>
        <v>0</v>
      </c>
      <c r="W324">
        <f t="shared" si="153"/>
        <v>0</v>
      </c>
      <c r="X324">
        <f t="shared" si="154"/>
        <v>0</v>
      </c>
      <c r="Y324">
        <f t="shared" si="155"/>
        <v>0</v>
      </c>
      <c r="Z324" t="e">
        <f t="shared" si="156"/>
        <v>#REF!</v>
      </c>
      <c r="AA324">
        <f t="shared" si="157"/>
        <v>0</v>
      </c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 t="e">
        <f t="shared" si="162"/>
        <v>#REF!</v>
      </c>
      <c r="AG324">
        <f t="shared" si="163"/>
        <v>0</v>
      </c>
      <c r="AH324">
        <f t="shared" si="164"/>
        <v>0</v>
      </c>
      <c r="AI324">
        <f t="shared" si="165"/>
        <v>0</v>
      </c>
      <c r="AJ324">
        <f t="shared" si="166"/>
        <v>0</v>
      </c>
      <c r="AK324">
        <f t="shared" si="167"/>
        <v>0</v>
      </c>
      <c r="AL324" t="e">
        <f t="shared" si="168"/>
        <v>#REF!</v>
      </c>
      <c r="AM324">
        <f t="shared" si="169"/>
        <v>0</v>
      </c>
      <c r="AN324">
        <f t="shared" si="170"/>
        <v>0</v>
      </c>
      <c r="AO324">
        <f t="shared" si="171"/>
        <v>0</v>
      </c>
      <c r="AP324">
        <f t="shared" si="172"/>
        <v>0</v>
      </c>
      <c r="AQ324">
        <f t="shared" si="173"/>
        <v>0</v>
      </c>
      <c r="AR324" t="e">
        <f t="shared" si="174"/>
        <v>#REF!</v>
      </c>
    </row>
    <row r="325" spans="1:44" x14ac:dyDescent="0.2">
      <c r="A325">
        <f>+COBERTURA!A329</f>
        <v>321</v>
      </c>
      <c r="B325">
        <f>+COBERTURA!B329</f>
        <v>7</v>
      </c>
      <c r="C325">
        <f>+COBERTURA!C329</f>
        <v>0</v>
      </c>
      <c r="D325">
        <f t="shared" si="175"/>
        <v>0</v>
      </c>
      <c r="E325">
        <f>+COBERTURA!D329</f>
        <v>0</v>
      </c>
      <c r="F325">
        <f t="shared" si="176"/>
        <v>0</v>
      </c>
      <c r="G325">
        <f>+COBERTURA!E329</f>
        <v>0</v>
      </c>
      <c r="H325">
        <f t="shared" si="177"/>
        <v>0</v>
      </c>
      <c r="I325">
        <f>+COBERTURA!F329</f>
        <v>0</v>
      </c>
      <c r="J325">
        <f t="shared" si="178"/>
        <v>0</v>
      </c>
      <c r="K325">
        <f>+COBERTURA!G329</f>
        <v>0</v>
      </c>
      <c r="L325">
        <f t="shared" si="179"/>
        <v>0</v>
      </c>
      <c r="M325" t="e">
        <f>+COBERTURA!H329</f>
        <v>#REF!</v>
      </c>
      <c r="N325" t="e">
        <f t="shared" ref="N325:N388" si="180">+(IF((M325&gt;0)*AND(B325=1),M325,"0"))/1</f>
        <v>#REF!</v>
      </c>
      <c r="O325">
        <f t="shared" ref="O325:O388" si="181">+(IF((C325=1)*AND(B325=2),"1","0"))/1</f>
        <v>0</v>
      </c>
      <c r="P325">
        <f t="shared" ref="P325:P388" si="182">+(IF((E325=1)*AND(B325=2),"1","0"))/1</f>
        <v>0</v>
      </c>
      <c r="Q325">
        <f t="shared" ref="Q325:Q388" si="183">+(IF((G325=1)*AND(B325=2),"1","0"))/1</f>
        <v>0</v>
      </c>
      <c r="R325">
        <f t="shared" ref="R325:R388" si="184">+(IF((I325=1)*AND(B325=2),"1","0"))/1</f>
        <v>0</v>
      </c>
      <c r="S325">
        <f t="shared" ref="S325:S388" si="185">+(IF((K325=1)*AND(B325=2),"1","0"))/1</f>
        <v>0</v>
      </c>
      <c r="T325" t="e">
        <f t="shared" ref="T325:T388" si="186">+(IF((M325&gt;0)*AND(B325=2),M325,"0"))/1</f>
        <v>#REF!</v>
      </c>
      <c r="U325">
        <f t="shared" ref="U325:U388" si="187">+(IF((C325=1)*AND(B325=3),"1","0"))/1</f>
        <v>0</v>
      </c>
      <c r="V325">
        <f t="shared" ref="V325:V388" si="188">+(IF((E325=1)*AND(B325=3),"1","0"))/1</f>
        <v>0</v>
      </c>
      <c r="W325">
        <f t="shared" ref="W325:W388" si="189">+(IF((G325=1)*AND(B325=3),"1","0"))/1</f>
        <v>0</v>
      </c>
      <c r="X325">
        <f t="shared" ref="X325:X388" si="190">+(IF((I325=1)*AND(B325=3),"1","0"))/1</f>
        <v>0</v>
      </c>
      <c r="Y325">
        <f t="shared" ref="Y325:Y388" si="191">+(IF((K325=1)*AND(B325=3),"1","0"))/1</f>
        <v>0</v>
      </c>
      <c r="Z325" t="e">
        <f t="shared" ref="Z325:Z388" si="192">+(IF((M325&gt;0)*AND(B325=3),M325,"0"))/1</f>
        <v>#REF!</v>
      </c>
      <c r="AA325">
        <f t="shared" ref="AA325:AA388" si="193">+(IF((C325=1)*AND(B325=4),"1","0"))/1</f>
        <v>0</v>
      </c>
      <c r="AB325">
        <f t="shared" ref="AB325:AB388" si="194">+(IF((E325=1)*AND(B325=4),"1","0"))/1</f>
        <v>0</v>
      </c>
      <c r="AC325">
        <f t="shared" ref="AC325:AC388" si="195">+(IF((G325=1)*AND(B325=4),"1","0"))/1</f>
        <v>0</v>
      </c>
      <c r="AD325">
        <f t="shared" ref="AD325:AD388" si="196">+(IF((I325=1)*AND(B325=4),"1","0"))/1</f>
        <v>0</v>
      </c>
      <c r="AE325">
        <f t="shared" ref="AE325:AE388" si="197">+(IF((K325=1)*AND(B325=4),"1","0"))/1</f>
        <v>0</v>
      </c>
      <c r="AF325" t="e">
        <f t="shared" ref="AF325:AF388" si="198">+(IF((M325&gt;0)*AND(B325=4),M325,"0"))/1</f>
        <v>#REF!</v>
      </c>
      <c r="AG325">
        <f t="shared" ref="AG325:AG388" si="199">+(IF((C325=1)*AND(B325=5),"1","0"))/1</f>
        <v>0</v>
      </c>
      <c r="AH325">
        <f t="shared" ref="AH325:AH388" si="200">+(IF((E325=1)*AND(B325=5),"1","0"))/1</f>
        <v>0</v>
      </c>
      <c r="AI325">
        <f t="shared" ref="AI325:AI388" si="201">+(IF((G325=1)*AND(B325=5),"1","0"))/1</f>
        <v>0</v>
      </c>
      <c r="AJ325">
        <f t="shared" ref="AJ325:AJ388" si="202">+(IF((I325=1)*AND(B325=5),"1","0"))/1</f>
        <v>0</v>
      </c>
      <c r="AK325">
        <f t="shared" ref="AK325:AK388" si="203">+(IF((K325=1)*AND(B325=5),"1","0"))/1</f>
        <v>0</v>
      </c>
      <c r="AL325" t="e">
        <f t="shared" ref="AL325:AL388" si="204">+(IF((M325&gt;0)*AND(B325=5),M325,"0"))/1</f>
        <v>#REF!</v>
      </c>
      <c r="AM325">
        <f t="shared" ref="AM325:AM388" si="205">+(IF((C325=1)*AND(B325=6),"1","0"))/1</f>
        <v>0</v>
      </c>
      <c r="AN325">
        <f t="shared" ref="AN325:AN388" si="206">+(IF((E325=1)*AND(B325=6),"1","0"))/1</f>
        <v>0</v>
      </c>
      <c r="AO325">
        <f t="shared" ref="AO325:AO388" si="207">+(IF((G325=1)*AND(B325=6),"1","0"))/1</f>
        <v>0</v>
      </c>
      <c r="AP325">
        <f t="shared" ref="AP325:AP388" si="208">+(IF((I325=1)*AND(B325=6),"1","0"))/1</f>
        <v>0</v>
      </c>
      <c r="AQ325">
        <f t="shared" ref="AQ325:AQ388" si="209">+(IF((K325=1)*AND(B325=6),"1","0"))/1</f>
        <v>0</v>
      </c>
      <c r="AR325" t="e">
        <f t="shared" ref="AR325:AR388" si="210">+(IF((M325&gt;0)*AND(B325=6),M325,"0"))/1</f>
        <v>#REF!</v>
      </c>
    </row>
    <row r="326" spans="1:44" x14ac:dyDescent="0.2">
      <c r="A326">
        <f>+COBERTURA!A330</f>
        <v>322</v>
      </c>
      <c r="B326">
        <f>+COBERTURA!B330</f>
        <v>7</v>
      </c>
      <c r="C326">
        <f>+COBERTURA!C330</f>
        <v>0</v>
      </c>
      <c r="D326">
        <f t="shared" ref="D326:D389" si="211">+(IF((C326=1)*AND(B326=1),"1","0"))/1</f>
        <v>0</v>
      </c>
      <c r="E326">
        <f>+COBERTURA!D330</f>
        <v>0</v>
      </c>
      <c r="F326">
        <f t="shared" ref="F326:F389" si="212">+(IF((E326=1)*AND(B326=1),"1","0"))/1</f>
        <v>0</v>
      </c>
      <c r="G326">
        <f>+COBERTURA!E330</f>
        <v>0</v>
      </c>
      <c r="H326">
        <f t="shared" ref="H326:H389" si="213">+(IF((G326=1)*AND(B326=1),"1","0"))/1</f>
        <v>0</v>
      </c>
      <c r="I326">
        <f>+COBERTURA!F330</f>
        <v>0</v>
      </c>
      <c r="J326">
        <f t="shared" ref="J326:J389" si="214">+(IF((I326=1)*AND(B326=1),"1","0"))/1</f>
        <v>0</v>
      </c>
      <c r="K326">
        <f>+COBERTURA!G330</f>
        <v>0</v>
      </c>
      <c r="L326">
        <f t="shared" ref="L326:L389" si="215">+(IF((K326=1)*AND(B326=1),"1","0"))/1</f>
        <v>0</v>
      </c>
      <c r="M326" t="e">
        <f>+COBERTURA!H330</f>
        <v>#REF!</v>
      </c>
      <c r="N326" t="e">
        <f t="shared" si="180"/>
        <v>#REF!</v>
      </c>
      <c r="O326">
        <f t="shared" si="181"/>
        <v>0</v>
      </c>
      <c r="P326">
        <f t="shared" si="182"/>
        <v>0</v>
      </c>
      <c r="Q326">
        <f t="shared" si="183"/>
        <v>0</v>
      </c>
      <c r="R326">
        <f t="shared" si="184"/>
        <v>0</v>
      </c>
      <c r="S326">
        <f t="shared" si="185"/>
        <v>0</v>
      </c>
      <c r="T326" t="e">
        <f t="shared" si="186"/>
        <v>#REF!</v>
      </c>
      <c r="U326">
        <f t="shared" si="187"/>
        <v>0</v>
      </c>
      <c r="V326">
        <f t="shared" si="188"/>
        <v>0</v>
      </c>
      <c r="W326">
        <f t="shared" si="189"/>
        <v>0</v>
      </c>
      <c r="X326">
        <f t="shared" si="190"/>
        <v>0</v>
      </c>
      <c r="Y326">
        <f t="shared" si="191"/>
        <v>0</v>
      </c>
      <c r="Z326" t="e">
        <f t="shared" si="192"/>
        <v>#REF!</v>
      </c>
      <c r="AA326">
        <f t="shared" si="193"/>
        <v>0</v>
      </c>
      <c r="AB326">
        <f t="shared" si="194"/>
        <v>0</v>
      </c>
      <c r="AC326">
        <f t="shared" si="195"/>
        <v>0</v>
      </c>
      <c r="AD326">
        <f t="shared" si="196"/>
        <v>0</v>
      </c>
      <c r="AE326">
        <f t="shared" si="197"/>
        <v>0</v>
      </c>
      <c r="AF326" t="e">
        <f t="shared" si="198"/>
        <v>#REF!</v>
      </c>
      <c r="AG326">
        <f t="shared" si="199"/>
        <v>0</v>
      </c>
      <c r="AH326">
        <f t="shared" si="200"/>
        <v>0</v>
      </c>
      <c r="AI326">
        <f t="shared" si="201"/>
        <v>0</v>
      </c>
      <c r="AJ326">
        <f t="shared" si="202"/>
        <v>0</v>
      </c>
      <c r="AK326">
        <f t="shared" si="203"/>
        <v>0</v>
      </c>
      <c r="AL326" t="e">
        <f t="shared" si="204"/>
        <v>#REF!</v>
      </c>
      <c r="AM326">
        <f t="shared" si="205"/>
        <v>0</v>
      </c>
      <c r="AN326">
        <f t="shared" si="206"/>
        <v>0</v>
      </c>
      <c r="AO326">
        <f t="shared" si="207"/>
        <v>0</v>
      </c>
      <c r="AP326">
        <f t="shared" si="208"/>
        <v>0</v>
      </c>
      <c r="AQ326">
        <f t="shared" si="209"/>
        <v>0</v>
      </c>
      <c r="AR326" t="e">
        <f t="shared" si="210"/>
        <v>#REF!</v>
      </c>
    </row>
    <row r="327" spans="1:44" x14ac:dyDescent="0.2">
      <c r="A327">
        <f>+COBERTURA!A331</f>
        <v>323</v>
      </c>
      <c r="B327">
        <f>+COBERTURA!B331</f>
        <v>7</v>
      </c>
      <c r="C327">
        <f>+COBERTURA!C331</f>
        <v>0</v>
      </c>
      <c r="D327">
        <f t="shared" si="211"/>
        <v>0</v>
      </c>
      <c r="E327">
        <f>+COBERTURA!D331</f>
        <v>0</v>
      </c>
      <c r="F327">
        <f t="shared" si="212"/>
        <v>0</v>
      </c>
      <c r="G327">
        <f>+COBERTURA!E331</f>
        <v>0</v>
      </c>
      <c r="H327">
        <f t="shared" si="213"/>
        <v>0</v>
      </c>
      <c r="I327">
        <f>+COBERTURA!F331</f>
        <v>0</v>
      </c>
      <c r="J327">
        <f t="shared" si="214"/>
        <v>0</v>
      </c>
      <c r="K327">
        <f>+COBERTURA!G331</f>
        <v>0</v>
      </c>
      <c r="L327">
        <f t="shared" si="215"/>
        <v>0</v>
      </c>
      <c r="M327" t="e">
        <f>+COBERTURA!H331</f>
        <v>#REF!</v>
      </c>
      <c r="N327" t="e">
        <f t="shared" si="180"/>
        <v>#REF!</v>
      </c>
      <c r="O327">
        <f t="shared" si="181"/>
        <v>0</v>
      </c>
      <c r="P327">
        <f t="shared" si="182"/>
        <v>0</v>
      </c>
      <c r="Q327">
        <f t="shared" si="183"/>
        <v>0</v>
      </c>
      <c r="R327">
        <f t="shared" si="184"/>
        <v>0</v>
      </c>
      <c r="S327">
        <f t="shared" si="185"/>
        <v>0</v>
      </c>
      <c r="T327" t="e">
        <f t="shared" si="186"/>
        <v>#REF!</v>
      </c>
      <c r="U327">
        <f t="shared" si="187"/>
        <v>0</v>
      </c>
      <c r="V327">
        <f t="shared" si="188"/>
        <v>0</v>
      </c>
      <c r="W327">
        <f t="shared" si="189"/>
        <v>0</v>
      </c>
      <c r="X327">
        <f t="shared" si="190"/>
        <v>0</v>
      </c>
      <c r="Y327">
        <f t="shared" si="191"/>
        <v>0</v>
      </c>
      <c r="Z327" t="e">
        <f t="shared" si="192"/>
        <v>#REF!</v>
      </c>
      <c r="AA327">
        <f t="shared" si="193"/>
        <v>0</v>
      </c>
      <c r="AB327">
        <f t="shared" si="194"/>
        <v>0</v>
      </c>
      <c r="AC327">
        <f t="shared" si="195"/>
        <v>0</v>
      </c>
      <c r="AD327">
        <f t="shared" si="196"/>
        <v>0</v>
      </c>
      <c r="AE327">
        <f t="shared" si="197"/>
        <v>0</v>
      </c>
      <c r="AF327" t="e">
        <f t="shared" si="198"/>
        <v>#REF!</v>
      </c>
      <c r="AG327">
        <f t="shared" si="199"/>
        <v>0</v>
      </c>
      <c r="AH327">
        <f t="shared" si="200"/>
        <v>0</v>
      </c>
      <c r="AI327">
        <f t="shared" si="201"/>
        <v>0</v>
      </c>
      <c r="AJ327">
        <f t="shared" si="202"/>
        <v>0</v>
      </c>
      <c r="AK327">
        <f t="shared" si="203"/>
        <v>0</v>
      </c>
      <c r="AL327" t="e">
        <f t="shared" si="204"/>
        <v>#REF!</v>
      </c>
      <c r="AM327">
        <f t="shared" si="205"/>
        <v>0</v>
      </c>
      <c r="AN327">
        <f t="shared" si="206"/>
        <v>0</v>
      </c>
      <c r="AO327">
        <f t="shared" si="207"/>
        <v>0</v>
      </c>
      <c r="AP327">
        <f t="shared" si="208"/>
        <v>0</v>
      </c>
      <c r="AQ327">
        <f t="shared" si="209"/>
        <v>0</v>
      </c>
      <c r="AR327" t="e">
        <f t="shared" si="210"/>
        <v>#REF!</v>
      </c>
    </row>
    <row r="328" spans="1:44" x14ac:dyDescent="0.2">
      <c r="A328">
        <f>+COBERTURA!A332</f>
        <v>324</v>
      </c>
      <c r="B328">
        <f>+COBERTURA!B332</f>
        <v>7</v>
      </c>
      <c r="C328">
        <f>+COBERTURA!C332</f>
        <v>0</v>
      </c>
      <c r="D328">
        <f t="shared" si="211"/>
        <v>0</v>
      </c>
      <c r="E328">
        <f>+COBERTURA!D332</f>
        <v>0</v>
      </c>
      <c r="F328">
        <f t="shared" si="212"/>
        <v>0</v>
      </c>
      <c r="G328">
        <f>+COBERTURA!E332</f>
        <v>0</v>
      </c>
      <c r="H328">
        <f t="shared" si="213"/>
        <v>0</v>
      </c>
      <c r="I328">
        <f>+COBERTURA!F332</f>
        <v>0</v>
      </c>
      <c r="J328">
        <f t="shared" si="214"/>
        <v>0</v>
      </c>
      <c r="K328">
        <f>+COBERTURA!G332</f>
        <v>0</v>
      </c>
      <c r="L328">
        <f t="shared" si="215"/>
        <v>0</v>
      </c>
      <c r="M328" t="e">
        <f>+COBERTURA!H332</f>
        <v>#REF!</v>
      </c>
      <c r="N328" t="e">
        <f t="shared" si="180"/>
        <v>#REF!</v>
      </c>
      <c r="O328">
        <f t="shared" si="181"/>
        <v>0</v>
      </c>
      <c r="P328">
        <f t="shared" si="182"/>
        <v>0</v>
      </c>
      <c r="Q328">
        <f t="shared" si="183"/>
        <v>0</v>
      </c>
      <c r="R328">
        <f t="shared" si="184"/>
        <v>0</v>
      </c>
      <c r="S328">
        <f t="shared" si="185"/>
        <v>0</v>
      </c>
      <c r="T328" t="e">
        <f t="shared" si="186"/>
        <v>#REF!</v>
      </c>
      <c r="U328">
        <f t="shared" si="187"/>
        <v>0</v>
      </c>
      <c r="V328">
        <f t="shared" si="188"/>
        <v>0</v>
      </c>
      <c r="W328">
        <f t="shared" si="189"/>
        <v>0</v>
      </c>
      <c r="X328">
        <f t="shared" si="190"/>
        <v>0</v>
      </c>
      <c r="Y328">
        <f t="shared" si="191"/>
        <v>0</v>
      </c>
      <c r="Z328" t="e">
        <f t="shared" si="192"/>
        <v>#REF!</v>
      </c>
      <c r="AA328">
        <f t="shared" si="193"/>
        <v>0</v>
      </c>
      <c r="AB328">
        <f t="shared" si="194"/>
        <v>0</v>
      </c>
      <c r="AC328">
        <f t="shared" si="195"/>
        <v>0</v>
      </c>
      <c r="AD328">
        <f t="shared" si="196"/>
        <v>0</v>
      </c>
      <c r="AE328">
        <f t="shared" si="197"/>
        <v>0</v>
      </c>
      <c r="AF328" t="e">
        <f t="shared" si="198"/>
        <v>#REF!</v>
      </c>
      <c r="AG328">
        <f t="shared" si="199"/>
        <v>0</v>
      </c>
      <c r="AH328">
        <f t="shared" si="200"/>
        <v>0</v>
      </c>
      <c r="AI328">
        <f t="shared" si="201"/>
        <v>0</v>
      </c>
      <c r="AJ328">
        <f t="shared" si="202"/>
        <v>0</v>
      </c>
      <c r="AK328">
        <f t="shared" si="203"/>
        <v>0</v>
      </c>
      <c r="AL328" t="e">
        <f t="shared" si="204"/>
        <v>#REF!</v>
      </c>
      <c r="AM328">
        <f t="shared" si="205"/>
        <v>0</v>
      </c>
      <c r="AN328">
        <f t="shared" si="206"/>
        <v>0</v>
      </c>
      <c r="AO328">
        <f t="shared" si="207"/>
        <v>0</v>
      </c>
      <c r="AP328">
        <f t="shared" si="208"/>
        <v>0</v>
      </c>
      <c r="AQ328">
        <f t="shared" si="209"/>
        <v>0</v>
      </c>
      <c r="AR328" t="e">
        <f t="shared" si="210"/>
        <v>#REF!</v>
      </c>
    </row>
    <row r="329" spans="1:44" x14ac:dyDescent="0.2">
      <c r="A329">
        <f>+COBERTURA!A333</f>
        <v>325</v>
      </c>
      <c r="B329">
        <f>+COBERTURA!B333</f>
        <v>7</v>
      </c>
      <c r="C329">
        <f>+COBERTURA!C333</f>
        <v>0</v>
      </c>
      <c r="D329">
        <f t="shared" si="211"/>
        <v>0</v>
      </c>
      <c r="E329">
        <f>+COBERTURA!D333</f>
        <v>0</v>
      </c>
      <c r="F329">
        <f t="shared" si="212"/>
        <v>0</v>
      </c>
      <c r="G329">
        <f>+COBERTURA!E333</f>
        <v>0</v>
      </c>
      <c r="H329">
        <f t="shared" si="213"/>
        <v>0</v>
      </c>
      <c r="I329">
        <f>+COBERTURA!F333</f>
        <v>0</v>
      </c>
      <c r="J329">
        <f t="shared" si="214"/>
        <v>0</v>
      </c>
      <c r="K329">
        <f>+COBERTURA!G333</f>
        <v>0</v>
      </c>
      <c r="L329">
        <f t="shared" si="215"/>
        <v>0</v>
      </c>
      <c r="M329" t="e">
        <f>+COBERTURA!H333</f>
        <v>#REF!</v>
      </c>
      <c r="N329" t="e">
        <f t="shared" si="180"/>
        <v>#REF!</v>
      </c>
      <c r="O329">
        <f t="shared" si="181"/>
        <v>0</v>
      </c>
      <c r="P329">
        <f t="shared" si="182"/>
        <v>0</v>
      </c>
      <c r="Q329">
        <f t="shared" si="183"/>
        <v>0</v>
      </c>
      <c r="R329">
        <f t="shared" si="184"/>
        <v>0</v>
      </c>
      <c r="S329">
        <f t="shared" si="185"/>
        <v>0</v>
      </c>
      <c r="T329" t="e">
        <f t="shared" si="186"/>
        <v>#REF!</v>
      </c>
      <c r="U329">
        <f t="shared" si="187"/>
        <v>0</v>
      </c>
      <c r="V329">
        <f t="shared" si="188"/>
        <v>0</v>
      </c>
      <c r="W329">
        <f t="shared" si="189"/>
        <v>0</v>
      </c>
      <c r="X329">
        <f t="shared" si="190"/>
        <v>0</v>
      </c>
      <c r="Y329">
        <f t="shared" si="191"/>
        <v>0</v>
      </c>
      <c r="Z329" t="e">
        <f t="shared" si="192"/>
        <v>#REF!</v>
      </c>
      <c r="AA329">
        <f t="shared" si="193"/>
        <v>0</v>
      </c>
      <c r="AB329">
        <f t="shared" si="194"/>
        <v>0</v>
      </c>
      <c r="AC329">
        <f t="shared" si="195"/>
        <v>0</v>
      </c>
      <c r="AD329">
        <f t="shared" si="196"/>
        <v>0</v>
      </c>
      <c r="AE329">
        <f t="shared" si="197"/>
        <v>0</v>
      </c>
      <c r="AF329" t="e">
        <f t="shared" si="198"/>
        <v>#REF!</v>
      </c>
      <c r="AG329">
        <f t="shared" si="199"/>
        <v>0</v>
      </c>
      <c r="AH329">
        <f t="shared" si="200"/>
        <v>0</v>
      </c>
      <c r="AI329">
        <f t="shared" si="201"/>
        <v>0</v>
      </c>
      <c r="AJ329">
        <f t="shared" si="202"/>
        <v>0</v>
      </c>
      <c r="AK329">
        <f t="shared" si="203"/>
        <v>0</v>
      </c>
      <c r="AL329" t="e">
        <f t="shared" si="204"/>
        <v>#REF!</v>
      </c>
      <c r="AM329">
        <f t="shared" si="205"/>
        <v>0</v>
      </c>
      <c r="AN329">
        <f t="shared" si="206"/>
        <v>0</v>
      </c>
      <c r="AO329">
        <f t="shared" si="207"/>
        <v>0</v>
      </c>
      <c r="AP329">
        <f t="shared" si="208"/>
        <v>0</v>
      </c>
      <c r="AQ329">
        <f t="shared" si="209"/>
        <v>0</v>
      </c>
      <c r="AR329" t="e">
        <f t="shared" si="210"/>
        <v>#REF!</v>
      </c>
    </row>
    <row r="330" spans="1:44" x14ac:dyDescent="0.2">
      <c r="A330">
        <f>+COBERTURA!A334</f>
        <v>326</v>
      </c>
      <c r="B330">
        <f>+COBERTURA!B334</f>
        <v>7</v>
      </c>
      <c r="C330">
        <f>+COBERTURA!C334</f>
        <v>0</v>
      </c>
      <c r="D330">
        <f t="shared" si="211"/>
        <v>0</v>
      </c>
      <c r="E330">
        <f>+COBERTURA!D334</f>
        <v>0</v>
      </c>
      <c r="F330">
        <f t="shared" si="212"/>
        <v>0</v>
      </c>
      <c r="G330">
        <f>+COBERTURA!E334</f>
        <v>0</v>
      </c>
      <c r="H330">
        <f t="shared" si="213"/>
        <v>0</v>
      </c>
      <c r="I330">
        <f>+COBERTURA!F334</f>
        <v>0</v>
      </c>
      <c r="J330">
        <f t="shared" si="214"/>
        <v>0</v>
      </c>
      <c r="K330">
        <f>+COBERTURA!G334</f>
        <v>0</v>
      </c>
      <c r="L330">
        <f t="shared" si="215"/>
        <v>0</v>
      </c>
      <c r="M330" t="e">
        <f>+COBERTURA!H334</f>
        <v>#REF!</v>
      </c>
      <c r="N330" t="e">
        <f t="shared" si="180"/>
        <v>#REF!</v>
      </c>
      <c r="O330">
        <f t="shared" si="181"/>
        <v>0</v>
      </c>
      <c r="P330">
        <f t="shared" si="182"/>
        <v>0</v>
      </c>
      <c r="Q330">
        <f t="shared" si="183"/>
        <v>0</v>
      </c>
      <c r="R330">
        <f t="shared" si="184"/>
        <v>0</v>
      </c>
      <c r="S330">
        <f t="shared" si="185"/>
        <v>0</v>
      </c>
      <c r="T330" t="e">
        <f t="shared" si="186"/>
        <v>#REF!</v>
      </c>
      <c r="U330">
        <f t="shared" si="187"/>
        <v>0</v>
      </c>
      <c r="V330">
        <f t="shared" si="188"/>
        <v>0</v>
      </c>
      <c r="W330">
        <f t="shared" si="189"/>
        <v>0</v>
      </c>
      <c r="X330">
        <f t="shared" si="190"/>
        <v>0</v>
      </c>
      <c r="Y330">
        <f t="shared" si="191"/>
        <v>0</v>
      </c>
      <c r="Z330" t="e">
        <f t="shared" si="192"/>
        <v>#REF!</v>
      </c>
      <c r="AA330">
        <f t="shared" si="193"/>
        <v>0</v>
      </c>
      <c r="AB330">
        <f t="shared" si="194"/>
        <v>0</v>
      </c>
      <c r="AC330">
        <f t="shared" si="195"/>
        <v>0</v>
      </c>
      <c r="AD330">
        <f t="shared" si="196"/>
        <v>0</v>
      </c>
      <c r="AE330">
        <f t="shared" si="197"/>
        <v>0</v>
      </c>
      <c r="AF330" t="e">
        <f t="shared" si="198"/>
        <v>#REF!</v>
      </c>
      <c r="AG330">
        <f t="shared" si="199"/>
        <v>0</v>
      </c>
      <c r="AH330">
        <f t="shared" si="200"/>
        <v>0</v>
      </c>
      <c r="AI330">
        <f t="shared" si="201"/>
        <v>0</v>
      </c>
      <c r="AJ330">
        <f t="shared" si="202"/>
        <v>0</v>
      </c>
      <c r="AK330">
        <f t="shared" si="203"/>
        <v>0</v>
      </c>
      <c r="AL330" t="e">
        <f t="shared" si="204"/>
        <v>#REF!</v>
      </c>
      <c r="AM330">
        <f t="shared" si="205"/>
        <v>0</v>
      </c>
      <c r="AN330">
        <f t="shared" si="206"/>
        <v>0</v>
      </c>
      <c r="AO330">
        <f t="shared" si="207"/>
        <v>0</v>
      </c>
      <c r="AP330">
        <f t="shared" si="208"/>
        <v>0</v>
      </c>
      <c r="AQ330">
        <f t="shared" si="209"/>
        <v>0</v>
      </c>
      <c r="AR330" t="e">
        <f t="shared" si="210"/>
        <v>#REF!</v>
      </c>
    </row>
    <row r="331" spans="1:44" x14ac:dyDescent="0.2">
      <c r="A331">
        <f>+COBERTURA!A335</f>
        <v>327</v>
      </c>
      <c r="B331">
        <f>+COBERTURA!B335</f>
        <v>7</v>
      </c>
      <c r="C331">
        <f>+COBERTURA!C335</f>
        <v>0</v>
      </c>
      <c r="D331">
        <f t="shared" si="211"/>
        <v>0</v>
      </c>
      <c r="E331">
        <f>+COBERTURA!D335</f>
        <v>0</v>
      </c>
      <c r="F331">
        <f t="shared" si="212"/>
        <v>0</v>
      </c>
      <c r="G331">
        <f>+COBERTURA!E335</f>
        <v>0</v>
      </c>
      <c r="H331">
        <f t="shared" si="213"/>
        <v>0</v>
      </c>
      <c r="I331">
        <f>+COBERTURA!F335</f>
        <v>0</v>
      </c>
      <c r="J331">
        <f t="shared" si="214"/>
        <v>0</v>
      </c>
      <c r="K331">
        <f>+COBERTURA!G335</f>
        <v>0</v>
      </c>
      <c r="L331">
        <f t="shared" si="215"/>
        <v>0</v>
      </c>
      <c r="M331" t="e">
        <f>+COBERTURA!H335</f>
        <v>#REF!</v>
      </c>
      <c r="N331" t="e">
        <f t="shared" si="180"/>
        <v>#REF!</v>
      </c>
      <c r="O331">
        <f t="shared" si="181"/>
        <v>0</v>
      </c>
      <c r="P331">
        <f t="shared" si="182"/>
        <v>0</v>
      </c>
      <c r="Q331">
        <f t="shared" si="183"/>
        <v>0</v>
      </c>
      <c r="R331">
        <f t="shared" si="184"/>
        <v>0</v>
      </c>
      <c r="S331">
        <f t="shared" si="185"/>
        <v>0</v>
      </c>
      <c r="T331" t="e">
        <f t="shared" si="186"/>
        <v>#REF!</v>
      </c>
      <c r="U331">
        <f t="shared" si="187"/>
        <v>0</v>
      </c>
      <c r="V331">
        <f t="shared" si="188"/>
        <v>0</v>
      </c>
      <c r="W331">
        <f t="shared" si="189"/>
        <v>0</v>
      </c>
      <c r="X331">
        <f t="shared" si="190"/>
        <v>0</v>
      </c>
      <c r="Y331">
        <f t="shared" si="191"/>
        <v>0</v>
      </c>
      <c r="Z331" t="e">
        <f t="shared" si="192"/>
        <v>#REF!</v>
      </c>
      <c r="AA331">
        <f t="shared" si="193"/>
        <v>0</v>
      </c>
      <c r="AB331">
        <f t="shared" si="194"/>
        <v>0</v>
      </c>
      <c r="AC331">
        <f t="shared" si="195"/>
        <v>0</v>
      </c>
      <c r="AD331">
        <f t="shared" si="196"/>
        <v>0</v>
      </c>
      <c r="AE331">
        <f t="shared" si="197"/>
        <v>0</v>
      </c>
      <c r="AF331" t="e">
        <f t="shared" si="198"/>
        <v>#REF!</v>
      </c>
      <c r="AG331">
        <f t="shared" si="199"/>
        <v>0</v>
      </c>
      <c r="AH331">
        <f t="shared" si="200"/>
        <v>0</v>
      </c>
      <c r="AI331">
        <f t="shared" si="201"/>
        <v>0</v>
      </c>
      <c r="AJ331">
        <f t="shared" si="202"/>
        <v>0</v>
      </c>
      <c r="AK331">
        <f t="shared" si="203"/>
        <v>0</v>
      </c>
      <c r="AL331" t="e">
        <f t="shared" si="204"/>
        <v>#REF!</v>
      </c>
      <c r="AM331">
        <f t="shared" si="205"/>
        <v>0</v>
      </c>
      <c r="AN331">
        <f t="shared" si="206"/>
        <v>0</v>
      </c>
      <c r="AO331">
        <f t="shared" si="207"/>
        <v>0</v>
      </c>
      <c r="AP331">
        <f t="shared" si="208"/>
        <v>0</v>
      </c>
      <c r="AQ331">
        <f t="shared" si="209"/>
        <v>0</v>
      </c>
      <c r="AR331" t="e">
        <f t="shared" si="210"/>
        <v>#REF!</v>
      </c>
    </row>
    <row r="332" spans="1:44" x14ac:dyDescent="0.2">
      <c r="A332">
        <f>+COBERTURA!A336</f>
        <v>328</v>
      </c>
      <c r="B332">
        <f>+COBERTURA!B336</f>
        <v>7</v>
      </c>
      <c r="C332">
        <f>+COBERTURA!C336</f>
        <v>0</v>
      </c>
      <c r="D332">
        <f t="shared" si="211"/>
        <v>0</v>
      </c>
      <c r="E332">
        <f>+COBERTURA!D336</f>
        <v>0</v>
      </c>
      <c r="F332">
        <f t="shared" si="212"/>
        <v>0</v>
      </c>
      <c r="G332">
        <f>+COBERTURA!E336</f>
        <v>0</v>
      </c>
      <c r="H332">
        <f t="shared" si="213"/>
        <v>0</v>
      </c>
      <c r="I332">
        <f>+COBERTURA!F336</f>
        <v>0</v>
      </c>
      <c r="J332">
        <f t="shared" si="214"/>
        <v>0</v>
      </c>
      <c r="K332">
        <f>+COBERTURA!G336</f>
        <v>0</v>
      </c>
      <c r="L332">
        <f t="shared" si="215"/>
        <v>0</v>
      </c>
      <c r="M332" t="e">
        <f>+COBERTURA!H336</f>
        <v>#REF!</v>
      </c>
      <c r="N332" t="e">
        <f t="shared" si="180"/>
        <v>#REF!</v>
      </c>
      <c r="O332">
        <f t="shared" si="181"/>
        <v>0</v>
      </c>
      <c r="P332">
        <f t="shared" si="182"/>
        <v>0</v>
      </c>
      <c r="Q332">
        <f t="shared" si="183"/>
        <v>0</v>
      </c>
      <c r="R332">
        <f t="shared" si="184"/>
        <v>0</v>
      </c>
      <c r="S332">
        <f t="shared" si="185"/>
        <v>0</v>
      </c>
      <c r="T332" t="e">
        <f t="shared" si="186"/>
        <v>#REF!</v>
      </c>
      <c r="U332">
        <f t="shared" si="187"/>
        <v>0</v>
      </c>
      <c r="V332">
        <f t="shared" si="188"/>
        <v>0</v>
      </c>
      <c r="W332">
        <f t="shared" si="189"/>
        <v>0</v>
      </c>
      <c r="X332">
        <f t="shared" si="190"/>
        <v>0</v>
      </c>
      <c r="Y332">
        <f t="shared" si="191"/>
        <v>0</v>
      </c>
      <c r="Z332" t="e">
        <f t="shared" si="192"/>
        <v>#REF!</v>
      </c>
      <c r="AA332">
        <f t="shared" si="193"/>
        <v>0</v>
      </c>
      <c r="AB332">
        <f t="shared" si="194"/>
        <v>0</v>
      </c>
      <c r="AC332">
        <f t="shared" si="195"/>
        <v>0</v>
      </c>
      <c r="AD332">
        <f t="shared" si="196"/>
        <v>0</v>
      </c>
      <c r="AE332">
        <f t="shared" si="197"/>
        <v>0</v>
      </c>
      <c r="AF332" t="e">
        <f t="shared" si="198"/>
        <v>#REF!</v>
      </c>
      <c r="AG332">
        <f t="shared" si="199"/>
        <v>0</v>
      </c>
      <c r="AH332">
        <f t="shared" si="200"/>
        <v>0</v>
      </c>
      <c r="AI332">
        <f t="shared" si="201"/>
        <v>0</v>
      </c>
      <c r="AJ332">
        <f t="shared" si="202"/>
        <v>0</v>
      </c>
      <c r="AK332">
        <f t="shared" si="203"/>
        <v>0</v>
      </c>
      <c r="AL332" t="e">
        <f t="shared" si="204"/>
        <v>#REF!</v>
      </c>
      <c r="AM332">
        <f t="shared" si="205"/>
        <v>0</v>
      </c>
      <c r="AN332">
        <f t="shared" si="206"/>
        <v>0</v>
      </c>
      <c r="AO332">
        <f t="shared" si="207"/>
        <v>0</v>
      </c>
      <c r="AP332">
        <f t="shared" si="208"/>
        <v>0</v>
      </c>
      <c r="AQ332">
        <f t="shared" si="209"/>
        <v>0</v>
      </c>
      <c r="AR332" t="e">
        <f t="shared" si="210"/>
        <v>#REF!</v>
      </c>
    </row>
    <row r="333" spans="1:44" x14ac:dyDescent="0.2">
      <c r="A333">
        <f>+COBERTURA!A337</f>
        <v>329</v>
      </c>
      <c r="B333">
        <f>+COBERTURA!B337</f>
        <v>7</v>
      </c>
      <c r="C333">
        <f>+COBERTURA!C337</f>
        <v>0</v>
      </c>
      <c r="D333">
        <f t="shared" si="211"/>
        <v>0</v>
      </c>
      <c r="E333">
        <f>+COBERTURA!D337</f>
        <v>0</v>
      </c>
      <c r="F333">
        <f t="shared" si="212"/>
        <v>0</v>
      </c>
      <c r="G333">
        <f>+COBERTURA!E337</f>
        <v>0</v>
      </c>
      <c r="H333">
        <f t="shared" si="213"/>
        <v>0</v>
      </c>
      <c r="I333">
        <f>+COBERTURA!F337</f>
        <v>0</v>
      </c>
      <c r="J333">
        <f t="shared" si="214"/>
        <v>0</v>
      </c>
      <c r="K333">
        <f>+COBERTURA!G337</f>
        <v>0</v>
      </c>
      <c r="L333">
        <f t="shared" si="215"/>
        <v>0</v>
      </c>
      <c r="M333" t="e">
        <f>+COBERTURA!H337</f>
        <v>#REF!</v>
      </c>
      <c r="N333" t="e">
        <f t="shared" si="180"/>
        <v>#REF!</v>
      </c>
      <c r="O333">
        <f t="shared" si="181"/>
        <v>0</v>
      </c>
      <c r="P333">
        <f t="shared" si="182"/>
        <v>0</v>
      </c>
      <c r="Q333">
        <f t="shared" si="183"/>
        <v>0</v>
      </c>
      <c r="R333">
        <f t="shared" si="184"/>
        <v>0</v>
      </c>
      <c r="S333">
        <f t="shared" si="185"/>
        <v>0</v>
      </c>
      <c r="T333" t="e">
        <f t="shared" si="186"/>
        <v>#REF!</v>
      </c>
      <c r="U333">
        <f t="shared" si="187"/>
        <v>0</v>
      </c>
      <c r="V333">
        <f t="shared" si="188"/>
        <v>0</v>
      </c>
      <c r="W333">
        <f t="shared" si="189"/>
        <v>0</v>
      </c>
      <c r="X333">
        <f t="shared" si="190"/>
        <v>0</v>
      </c>
      <c r="Y333">
        <f t="shared" si="191"/>
        <v>0</v>
      </c>
      <c r="Z333" t="e">
        <f t="shared" si="192"/>
        <v>#REF!</v>
      </c>
      <c r="AA333">
        <f t="shared" si="193"/>
        <v>0</v>
      </c>
      <c r="AB333">
        <f t="shared" si="194"/>
        <v>0</v>
      </c>
      <c r="AC333">
        <f t="shared" si="195"/>
        <v>0</v>
      </c>
      <c r="AD333">
        <f t="shared" si="196"/>
        <v>0</v>
      </c>
      <c r="AE333">
        <f t="shared" si="197"/>
        <v>0</v>
      </c>
      <c r="AF333" t="e">
        <f t="shared" si="198"/>
        <v>#REF!</v>
      </c>
      <c r="AG333">
        <f t="shared" si="199"/>
        <v>0</v>
      </c>
      <c r="AH333">
        <f t="shared" si="200"/>
        <v>0</v>
      </c>
      <c r="AI333">
        <f t="shared" si="201"/>
        <v>0</v>
      </c>
      <c r="AJ333">
        <f t="shared" si="202"/>
        <v>0</v>
      </c>
      <c r="AK333">
        <f t="shared" si="203"/>
        <v>0</v>
      </c>
      <c r="AL333" t="e">
        <f t="shared" si="204"/>
        <v>#REF!</v>
      </c>
      <c r="AM333">
        <f t="shared" si="205"/>
        <v>0</v>
      </c>
      <c r="AN333">
        <f t="shared" si="206"/>
        <v>0</v>
      </c>
      <c r="AO333">
        <f t="shared" si="207"/>
        <v>0</v>
      </c>
      <c r="AP333">
        <f t="shared" si="208"/>
        <v>0</v>
      </c>
      <c r="AQ333">
        <f t="shared" si="209"/>
        <v>0</v>
      </c>
      <c r="AR333" t="e">
        <f t="shared" si="210"/>
        <v>#REF!</v>
      </c>
    </row>
    <row r="334" spans="1:44" x14ac:dyDescent="0.2">
      <c r="A334">
        <f>+COBERTURA!A338</f>
        <v>330</v>
      </c>
      <c r="B334">
        <f>+COBERTURA!B338</f>
        <v>7</v>
      </c>
      <c r="C334">
        <f>+COBERTURA!C338</f>
        <v>0</v>
      </c>
      <c r="D334">
        <f t="shared" si="211"/>
        <v>0</v>
      </c>
      <c r="E334">
        <f>+COBERTURA!D338</f>
        <v>0</v>
      </c>
      <c r="F334">
        <f t="shared" si="212"/>
        <v>0</v>
      </c>
      <c r="G334">
        <f>+COBERTURA!E338</f>
        <v>0</v>
      </c>
      <c r="H334">
        <f t="shared" si="213"/>
        <v>0</v>
      </c>
      <c r="I334">
        <f>+COBERTURA!F338</f>
        <v>0</v>
      </c>
      <c r="J334">
        <f t="shared" si="214"/>
        <v>0</v>
      </c>
      <c r="K334">
        <f>+COBERTURA!G338</f>
        <v>0</v>
      </c>
      <c r="L334">
        <f t="shared" si="215"/>
        <v>0</v>
      </c>
      <c r="M334" t="e">
        <f>+COBERTURA!H338</f>
        <v>#REF!</v>
      </c>
      <c r="N334" t="e">
        <f t="shared" si="180"/>
        <v>#REF!</v>
      </c>
      <c r="O334">
        <f t="shared" si="181"/>
        <v>0</v>
      </c>
      <c r="P334">
        <f t="shared" si="182"/>
        <v>0</v>
      </c>
      <c r="Q334">
        <f t="shared" si="183"/>
        <v>0</v>
      </c>
      <c r="R334">
        <f t="shared" si="184"/>
        <v>0</v>
      </c>
      <c r="S334">
        <f t="shared" si="185"/>
        <v>0</v>
      </c>
      <c r="T334" t="e">
        <f t="shared" si="186"/>
        <v>#REF!</v>
      </c>
      <c r="U334">
        <f t="shared" si="187"/>
        <v>0</v>
      </c>
      <c r="V334">
        <f t="shared" si="188"/>
        <v>0</v>
      </c>
      <c r="W334">
        <f t="shared" si="189"/>
        <v>0</v>
      </c>
      <c r="X334">
        <f t="shared" si="190"/>
        <v>0</v>
      </c>
      <c r="Y334">
        <f t="shared" si="191"/>
        <v>0</v>
      </c>
      <c r="Z334" t="e">
        <f t="shared" si="192"/>
        <v>#REF!</v>
      </c>
      <c r="AA334">
        <f t="shared" si="193"/>
        <v>0</v>
      </c>
      <c r="AB334">
        <f t="shared" si="194"/>
        <v>0</v>
      </c>
      <c r="AC334">
        <f t="shared" si="195"/>
        <v>0</v>
      </c>
      <c r="AD334">
        <f t="shared" si="196"/>
        <v>0</v>
      </c>
      <c r="AE334">
        <f t="shared" si="197"/>
        <v>0</v>
      </c>
      <c r="AF334" t="e">
        <f t="shared" si="198"/>
        <v>#REF!</v>
      </c>
      <c r="AG334">
        <f t="shared" si="199"/>
        <v>0</v>
      </c>
      <c r="AH334">
        <f t="shared" si="200"/>
        <v>0</v>
      </c>
      <c r="AI334">
        <f t="shared" si="201"/>
        <v>0</v>
      </c>
      <c r="AJ334">
        <f t="shared" si="202"/>
        <v>0</v>
      </c>
      <c r="AK334">
        <f t="shared" si="203"/>
        <v>0</v>
      </c>
      <c r="AL334" t="e">
        <f t="shared" si="204"/>
        <v>#REF!</v>
      </c>
      <c r="AM334">
        <f t="shared" si="205"/>
        <v>0</v>
      </c>
      <c r="AN334">
        <f t="shared" si="206"/>
        <v>0</v>
      </c>
      <c r="AO334">
        <f t="shared" si="207"/>
        <v>0</v>
      </c>
      <c r="AP334">
        <f t="shared" si="208"/>
        <v>0</v>
      </c>
      <c r="AQ334">
        <f t="shared" si="209"/>
        <v>0</v>
      </c>
      <c r="AR334" t="e">
        <f t="shared" si="210"/>
        <v>#REF!</v>
      </c>
    </row>
    <row r="335" spans="1:44" x14ac:dyDescent="0.2">
      <c r="A335">
        <f>+COBERTURA!A339</f>
        <v>331</v>
      </c>
      <c r="B335">
        <f>+COBERTURA!B339</f>
        <v>7</v>
      </c>
      <c r="C335">
        <f>+COBERTURA!C339</f>
        <v>0</v>
      </c>
      <c r="D335">
        <f t="shared" si="211"/>
        <v>0</v>
      </c>
      <c r="E335">
        <f>+COBERTURA!D339</f>
        <v>0</v>
      </c>
      <c r="F335">
        <f t="shared" si="212"/>
        <v>0</v>
      </c>
      <c r="G335">
        <f>+COBERTURA!E339</f>
        <v>0</v>
      </c>
      <c r="H335">
        <f t="shared" si="213"/>
        <v>0</v>
      </c>
      <c r="I335">
        <f>+COBERTURA!F339</f>
        <v>0</v>
      </c>
      <c r="J335">
        <f t="shared" si="214"/>
        <v>0</v>
      </c>
      <c r="K335">
        <f>+COBERTURA!G339</f>
        <v>0</v>
      </c>
      <c r="L335">
        <f t="shared" si="215"/>
        <v>0</v>
      </c>
      <c r="M335" t="e">
        <f>+COBERTURA!H339</f>
        <v>#REF!</v>
      </c>
      <c r="N335" t="e">
        <f t="shared" si="180"/>
        <v>#REF!</v>
      </c>
      <c r="O335">
        <f t="shared" si="181"/>
        <v>0</v>
      </c>
      <c r="P335">
        <f t="shared" si="182"/>
        <v>0</v>
      </c>
      <c r="Q335">
        <f t="shared" si="183"/>
        <v>0</v>
      </c>
      <c r="R335">
        <f t="shared" si="184"/>
        <v>0</v>
      </c>
      <c r="S335">
        <f t="shared" si="185"/>
        <v>0</v>
      </c>
      <c r="T335" t="e">
        <f t="shared" si="186"/>
        <v>#REF!</v>
      </c>
      <c r="U335">
        <f t="shared" si="187"/>
        <v>0</v>
      </c>
      <c r="V335">
        <f t="shared" si="188"/>
        <v>0</v>
      </c>
      <c r="W335">
        <f t="shared" si="189"/>
        <v>0</v>
      </c>
      <c r="X335">
        <f t="shared" si="190"/>
        <v>0</v>
      </c>
      <c r="Y335">
        <f t="shared" si="191"/>
        <v>0</v>
      </c>
      <c r="Z335" t="e">
        <f t="shared" si="192"/>
        <v>#REF!</v>
      </c>
      <c r="AA335">
        <f t="shared" si="193"/>
        <v>0</v>
      </c>
      <c r="AB335">
        <f t="shared" si="194"/>
        <v>0</v>
      </c>
      <c r="AC335">
        <f t="shared" si="195"/>
        <v>0</v>
      </c>
      <c r="AD335">
        <f t="shared" si="196"/>
        <v>0</v>
      </c>
      <c r="AE335">
        <f t="shared" si="197"/>
        <v>0</v>
      </c>
      <c r="AF335" t="e">
        <f t="shared" si="198"/>
        <v>#REF!</v>
      </c>
      <c r="AG335">
        <f t="shared" si="199"/>
        <v>0</v>
      </c>
      <c r="AH335">
        <f t="shared" si="200"/>
        <v>0</v>
      </c>
      <c r="AI335">
        <f t="shared" si="201"/>
        <v>0</v>
      </c>
      <c r="AJ335">
        <f t="shared" si="202"/>
        <v>0</v>
      </c>
      <c r="AK335">
        <f t="shared" si="203"/>
        <v>0</v>
      </c>
      <c r="AL335" t="e">
        <f t="shared" si="204"/>
        <v>#REF!</v>
      </c>
      <c r="AM335">
        <f t="shared" si="205"/>
        <v>0</v>
      </c>
      <c r="AN335">
        <f t="shared" si="206"/>
        <v>0</v>
      </c>
      <c r="AO335">
        <f t="shared" si="207"/>
        <v>0</v>
      </c>
      <c r="AP335">
        <f t="shared" si="208"/>
        <v>0</v>
      </c>
      <c r="AQ335">
        <f t="shared" si="209"/>
        <v>0</v>
      </c>
      <c r="AR335" t="e">
        <f t="shared" si="210"/>
        <v>#REF!</v>
      </c>
    </row>
    <row r="336" spans="1:44" x14ac:dyDescent="0.2">
      <c r="A336">
        <f>+COBERTURA!A340</f>
        <v>332</v>
      </c>
      <c r="B336">
        <f>+COBERTURA!B340</f>
        <v>7</v>
      </c>
      <c r="C336">
        <f>+COBERTURA!C340</f>
        <v>0</v>
      </c>
      <c r="D336">
        <f t="shared" si="211"/>
        <v>0</v>
      </c>
      <c r="E336">
        <f>+COBERTURA!D340</f>
        <v>0</v>
      </c>
      <c r="F336">
        <f t="shared" si="212"/>
        <v>0</v>
      </c>
      <c r="G336">
        <f>+COBERTURA!E340</f>
        <v>0</v>
      </c>
      <c r="H336">
        <f t="shared" si="213"/>
        <v>0</v>
      </c>
      <c r="I336">
        <f>+COBERTURA!F340</f>
        <v>0</v>
      </c>
      <c r="J336">
        <f t="shared" si="214"/>
        <v>0</v>
      </c>
      <c r="K336">
        <f>+COBERTURA!G340</f>
        <v>0</v>
      </c>
      <c r="L336">
        <f t="shared" si="215"/>
        <v>0</v>
      </c>
      <c r="M336" t="e">
        <f>+COBERTURA!H340</f>
        <v>#REF!</v>
      </c>
      <c r="N336" t="e">
        <f t="shared" si="180"/>
        <v>#REF!</v>
      </c>
      <c r="O336">
        <f t="shared" si="181"/>
        <v>0</v>
      </c>
      <c r="P336">
        <f t="shared" si="182"/>
        <v>0</v>
      </c>
      <c r="Q336">
        <f t="shared" si="183"/>
        <v>0</v>
      </c>
      <c r="R336">
        <f t="shared" si="184"/>
        <v>0</v>
      </c>
      <c r="S336">
        <f t="shared" si="185"/>
        <v>0</v>
      </c>
      <c r="T336" t="e">
        <f t="shared" si="186"/>
        <v>#REF!</v>
      </c>
      <c r="U336">
        <f t="shared" si="187"/>
        <v>0</v>
      </c>
      <c r="V336">
        <f t="shared" si="188"/>
        <v>0</v>
      </c>
      <c r="W336">
        <f t="shared" si="189"/>
        <v>0</v>
      </c>
      <c r="X336">
        <f t="shared" si="190"/>
        <v>0</v>
      </c>
      <c r="Y336">
        <f t="shared" si="191"/>
        <v>0</v>
      </c>
      <c r="Z336" t="e">
        <f t="shared" si="192"/>
        <v>#REF!</v>
      </c>
      <c r="AA336">
        <f t="shared" si="193"/>
        <v>0</v>
      </c>
      <c r="AB336">
        <f t="shared" si="194"/>
        <v>0</v>
      </c>
      <c r="AC336">
        <f t="shared" si="195"/>
        <v>0</v>
      </c>
      <c r="AD336">
        <f t="shared" si="196"/>
        <v>0</v>
      </c>
      <c r="AE336">
        <f t="shared" si="197"/>
        <v>0</v>
      </c>
      <c r="AF336" t="e">
        <f t="shared" si="198"/>
        <v>#REF!</v>
      </c>
      <c r="AG336">
        <f t="shared" si="199"/>
        <v>0</v>
      </c>
      <c r="AH336">
        <f t="shared" si="200"/>
        <v>0</v>
      </c>
      <c r="AI336">
        <f t="shared" si="201"/>
        <v>0</v>
      </c>
      <c r="AJ336">
        <f t="shared" si="202"/>
        <v>0</v>
      </c>
      <c r="AK336">
        <f t="shared" si="203"/>
        <v>0</v>
      </c>
      <c r="AL336" t="e">
        <f t="shared" si="204"/>
        <v>#REF!</v>
      </c>
      <c r="AM336">
        <f t="shared" si="205"/>
        <v>0</v>
      </c>
      <c r="AN336">
        <f t="shared" si="206"/>
        <v>0</v>
      </c>
      <c r="AO336">
        <f t="shared" si="207"/>
        <v>0</v>
      </c>
      <c r="AP336">
        <f t="shared" si="208"/>
        <v>0</v>
      </c>
      <c r="AQ336">
        <f t="shared" si="209"/>
        <v>0</v>
      </c>
      <c r="AR336" t="e">
        <f t="shared" si="210"/>
        <v>#REF!</v>
      </c>
    </row>
    <row r="337" spans="1:44" x14ac:dyDescent="0.2">
      <c r="A337">
        <f>+COBERTURA!A341</f>
        <v>333</v>
      </c>
      <c r="B337">
        <f>+COBERTURA!B341</f>
        <v>7</v>
      </c>
      <c r="C337">
        <f>+COBERTURA!C341</f>
        <v>0</v>
      </c>
      <c r="D337">
        <f t="shared" si="211"/>
        <v>0</v>
      </c>
      <c r="E337">
        <f>+COBERTURA!D341</f>
        <v>0</v>
      </c>
      <c r="F337">
        <f t="shared" si="212"/>
        <v>0</v>
      </c>
      <c r="G337">
        <f>+COBERTURA!E341</f>
        <v>0</v>
      </c>
      <c r="H337">
        <f t="shared" si="213"/>
        <v>0</v>
      </c>
      <c r="I337">
        <f>+COBERTURA!F341</f>
        <v>0</v>
      </c>
      <c r="J337">
        <f t="shared" si="214"/>
        <v>0</v>
      </c>
      <c r="K337">
        <f>+COBERTURA!G341</f>
        <v>0</v>
      </c>
      <c r="L337">
        <f t="shared" si="215"/>
        <v>0</v>
      </c>
      <c r="M337" t="e">
        <f>+COBERTURA!H341</f>
        <v>#REF!</v>
      </c>
      <c r="N337" t="e">
        <f t="shared" si="180"/>
        <v>#REF!</v>
      </c>
      <c r="O337">
        <f t="shared" si="181"/>
        <v>0</v>
      </c>
      <c r="P337">
        <f t="shared" si="182"/>
        <v>0</v>
      </c>
      <c r="Q337">
        <f t="shared" si="183"/>
        <v>0</v>
      </c>
      <c r="R337">
        <f t="shared" si="184"/>
        <v>0</v>
      </c>
      <c r="S337">
        <f t="shared" si="185"/>
        <v>0</v>
      </c>
      <c r="T337" t="e">
        <f t="shared" si="186"/>
        <v>#REF!</v>
      </c>
      <c r="U337">
        <f t="shared" si="187"/>
        <v>0</v>
      </c>
      <c r="V337">
        <f t="shared" si="188"/>
        <v>0</v>
      </c>
      <c r="W337">
        <f t="shared" si="189"/>
        <v>0</v>
      </c>
      <c r="X337">
        <f t="shared" si="190"/>
        <v>0</v>
      </c>
      <c r="Y337">
        <f t="shared" si="191"/>
        <v>0</v>
      </c>
      <c r="Z337" t="e">
        <f t="shared" si="192"/>
        <v>#REF!</v>
      </c>
      <c r="AA337">
        <f t="shared" si="193"/>
        <v>0</v>
      </c>
      <c r="AB337">
        <f t="shared" si="194"/>
        <v>0</v>
      </c>
      <c r="AC337">
        <f t="shared" si="195"/>
        <v>0</v>
      </c>
      <c r="AD337">
        <f t="shared" si="196"/>
        <v>0</v>
      </c>
      <c r="AE337">
        <f t="shared" si="197"/>
        <v>0</v>
      </c>
      <c r="AF337" t="e">
        <f t="shared" si="198"/>
        <v>#REF!</v>
      </c>
      <c r="AG337">
        <f t="shared" si="199"/>
        <v>0</v>
      </c>
      <c r="AH337">
        <f t="shared" si="200"/>
        <v>0</v>
      </c>
      <c r="AI337">
        <f t="shared" si="201"/>
        <v>0</v>
      </c>
      <c r="AJ337">
        <f t="shared" si="202"/>
        <v>0</v>
      </c>
      <c r="AK337">
        <f t="shared" si="203"/>
        <v>0</v>
      </c>
      <c r="AL337" t="e">
        <f t="shared" si="204"/>
        <v>#REF!</v>
      </c>
      <c r="AM337">
        <f t="shared" si="205"/>
        <v>0</v>
      </c>
      <c r="AN337">
        <f t="shared" si="206"/>
        <v>0</v>
      </c>
      <c r="AO337">
        <f t="shared" si="207"/>
        <v>0</v>
      </c>
      <c r="AP337">
        <f t="shared" si="208"/>
        <v>0</v>
      </c>
      <c r="AQ337">
        <f t="shared" si="209"/>
        <v>0</v>
      </c>
      <c r="AR337" t="e">
        <f t="shared" si="210"/>
        <v>#REF!</v>
      </c>
    </row>
    <row r="338" spans="1:44" x14ac:dyDescent="0.2">
      <c r="A338">
        <f>+COBERTURA!A342</f>
        <v>334</v>
      </c>
      <c r="B338">
        <f>+COBERTURA!B342</f>
        <v>7</v>
      </c>
      <c r="C338">
        <f>+COBERTURA!C342</f>
        <v>0</v>
      </c>
      <c r="D338">
        <f t="shared" si="211"/>
        <v>0</v>
      </c>
      <c r="E338">
        <f>+COBERTURA!D342</f>
        <v>0</v>
      </c>
      <c r="F338">
        <f t="shared" si="212"/>
        <v>0</v>
      </c>
      <c r="G338">
        <f>+COBERTURA!E342</f>
        <v>0</v>
      </c>
      <c r="H338">
        <f t="shared" si="213"/>
        <v>0</v>
      </c>
      <c r="I338">
        <f>+COBERTURA!F342</f>
        <v>0</v>
      </c>
      <c r="J338">
        <f t="shared" si="214"/>
        <v>0</v>
      </c>
      <c r="K338">
        <f>+COBERTURA!G342</f>
        <v>0</v>
      </c>
      <c r="L338">
        <f t="shared" si="215"/>
        <v>0</v>
      </c>
      <c r="M338" t="e">
        <f>+COBERTURA!H342</f>
        <v>#REF!</v>
      </c>
      <c r="N338" t="e">
        <f t="shared" si="180"/>
        <v>#REF!</v>
      </c>
      <c r="O338">
        <f t="shared" si="181"/>
        <v>0</v>
      </c>
      <c r="P338">
        <f t="shared" si="182"/>
        <v>0</v>
      </c>
      <c r="Q338">
        <f t="shared" si="183"/>
        <v>0</v>
      </c>
      <c r="R338">
        <f t="shared" si="184"/>
        <v>0</v>
      </c>
      <c r="S338">
        <f t="shared" si="185"/>
        <v>0</v>
      </c>
      <c r="T338" t="e">
        <f t="shared" si="186"/>
        <v>#REF!</v>
      </c>
      <c r="U338">
        <f t="shared" si="187"/>
        <v>0</v>
      </c>
      <c r="V338">
        <f t="shared" si="188"/>
        <v>0</v>
      </c>
      <c r="W338">
        <f t="shared" si="189"/>
        <v>0</v>
      </c>
      <c r="X338">
        <f t="shared" si="190"/>
        <v>0</v>
      </c>
      <c r="Y338">
        <f t="shared" si="191"/>
        <v>0</v>
      </c>
      <c r="Z338" t="e">
        <f t="shared" si="192"/>
        <v>#REF!</v>
      </c>
      <c r="AA338">
        <f t="shared" si="193"/>
        <v>0</v>
      </c>
      <c r="AB338">
        <f t="shared" si="194"/>
        <v>0</v>
      </c>
      <c r="AC338">
        <f t="shared" si="195"/>
        <v>0</v>
      </c>
      <c r="AD338">
        <f t="shared" si="196"/>
        <v>0</v>
      </c>
      <c r="AE338">
        <f t="shared" si="197"/>
        <v>0</v>
      </c>
      <c r="AF338" t="e">
        <f t="shared" si="198"/>
        <v>#REF!</v>
      </c>
      <c r="AG338">
        <f t="shared" si="199"/>
        <v>0</v>
      </c>
      <c r="AH338">
        <f t="shared" si="200"/>
        <v>0</v>
      </c>
      <c r="AI338">
        <f t="shared" si="201"/>
        <v>0</v>
      </c>
      <c r="AJ338">
        <f t="shared" si="202"/>
        <v>0</v>
      </c>
      <c r="AK338">
        <f t="shared" si="203"/>
        <v>0</v>
      </c>
      <c r="AL338" t="e">
        <f t="shared" si="204"/>
        <v>#REF!</v>
      </c>
      <c r="AM338">
        <f t="shared" si="205"/>
        <v>0</v>
      </c>
      <c r="AN338">
        <f t="shared" si="206"/>
        <v>0</v>
      </c>
      <c r="AO338">
        <f t="shared" si="207"/>
        <v>0</v>
      </c>
      <c r="AP338">
        <f t="shared" si="208"/>
        <v>0</v>
      </c>
      <c r="AQ338">
        <f t="shared" si="209"/>
        <v>0</v>
      </c>
      <c r="AR338" t="e">
        <f t="shared" si="210"/>
        <v>#REF!</v>
      </c>
    </row>
    <row r="339" spans="1:44" x14ac:dyDescent="0.2">
      <c r="A339">
        <f>+COBERTURA!A343</f>
        <v>335</v>
      </c>
      <c r="B339">
        <f>+COBERTURA!B343</f>
        <v>7</v>
      </c>
      <c r="C339">
        <f>+COBERTURA!C343</f>
        <v>0</v>
      </c>
      <c r="D339">
        <f t="shared" si="211"/>
        <v>0</v>
      </c>
      <c r="E339">
        <f>+COBERTURA!D343</f>
        <v>0</v>
      </c>
      <c r="F339">
        <f t="shared" si="212"/>
        <v>0</v>
      </c>
      <c r="G339">
        <f>+COBERTURA!E343</f>
        <v>0</v>
      </c>
      <c r="H339">
        <f t="shared" si="213"/>
        <v>0</v>
      </c>
      <c r="I339">
        <f>+COBERTURA!F343</f>
        <v>0</v>
      </c>
      <c r="J339">
        <f t="shared" si="214"/>
        <v>0</v>
      </c>
      <c r="K339">
        <f>+COBERTURA!G343</f>
        <v>0</v>
      </c>
      <c r="L339">
        <f t="shared" si="215"/>
        <v>0</v>
      </c>
      <c r="M339" t="e">
        <f>+COBERTURA!H343</f>
        <v>#REF!</v>
      </c>
      <c r="N339" t="e">
        <f t="shared" si="180"/>
        <v>#REF!</v>
      </c>
      <c r="O339">
        <f t="shared" si="181"/>
        <v>0</v>
      </c>
      <c r="P339">
        <f t="shared" si="182"/>
        <v>0</v>
      </c>
      <c r="Q339">
        <f t="shared" si="183"/>
        <v>0</v>
      </c>
      <c r="R339">
        <f t="shared" si="184"/>
        <v>0</v>
      </c>
      <c r="S339">
        <f t="shared" si="185"/>
        <v>0</v>
      </c>
      <c r="T339" t="e">
        <f t="shared" si="186"/>
        <v>#REF!</v>
      </c>
      <c r="U339">
        <f t="shared" si="187"/>
        <v>0</v>
      </c>
      <c r="V339">
        <f t="shared" si="188"/>
        <v>0</v>
      </c>
      <c r="W339">
        <f t="shared" si="189"/>
        <v>0</v>
      </c>
      <c r="X339">
        <f t="shared" si="190"/>
        <v>0</v>
      </c>
      <c r="Y339">
        <f t="shared" si="191"/>
        <v>0</v>
      </c>
      <c r="Z339" t="e">
        <f t="shared" si="192"/>
        <v>#REF!</v>
      </c>
      <c r="AA339">
        <f t="shared" si="193"/>
        <v>0</v>
      </c>
      <c r="AB339">
        <f t="shared" si="194"/>
        <v>0</v>
      </c>
      <c r="AC339">
        <f t="shared" si="195"/>
        <v>0</v>
      </c>
      <c r="AD339">
        <f t="shared" si="196"/>
        <v>0</v>
      </c>
      <c r="AE339">
        <f t="shared" si="197"/>
        <v>0</v>
      </c>
      <c r="AF339" t="e">
        <f t="shared" si="198"/>
        <v>#REF!</v>
      </c>
      <c r="AG339">
        <f t="shared" si="199"/>
        <v>0</v>
      </c>
      <c r="AH339">
        <f t="shared" si="200"/>
        <v>0</v>
      </c>
      <c r="AI339">
        <f t="shared" si="201"/>
        <v>0</v>
      </c>
      <c r="AJ339">
        <f t="shared" si="202"/>
        <v>0</v>
      </c>
      <c r="AK339">
        <f t="shared" si="203"/>
        <v>0</v>
      </c>
      <c r="AL339" t="e">
        <f t="shared" si="204"/>
        <v>#REF!</v>
      </c>
      <c r="AM339">
        <f t="shared" si="205"/>
        <v>0</v>
      </c>
      <c r="AN339">
        <f t="shared" si="206"/>
        <v>0</v>
      </c>
      <c r="AO339">
        <f t="shared" si="207"/>
        <v>0</v>
      </c>
      <c r="AP339">
        <f t="shared" si="208"/>
        <v>0</v>
      </c>
      <c r="AQ339">
        <f t="shared" si="209"/>
        <v>0</v>
      </c>
      <c r="AR339" t="e">
        <f t="shared" si="210"/>
        <v>#REF!</v>
      </c>
    </row>
    <row r="340" spans="1:44" x14ac:dyDescent="0.2">
      <c r="A340">
        <f>+COBERTURA!A344</f>
        <v>336</v>
      </c>
      <c r="B340">
        <f>+COBERTURA!B344</f>
        <v>7</v>
      </c>
      <c r="C340">
        <f>+COBERTURA!C344</f>
        <v>0</v>
      </c>
      <c r="D340">
        <f t="shared" si="211"/>
        <v>0</v>
      </c>
      <c r="E340">
        <f>+COBERTURA!D344</f>
        <v>0</v>
      </c>
      <c r="F340">
        <f t="shared" si="212"/>
        <v>0</v>
      </c>
      <c r="G340">
        <f>+COBERTURA!E344</f>
        <v>0</v>
      </c>
      <c r="H340">
        <f t="shared" si="213"/>
        <v>0</v>
      </c>
      <c r="I340">
        <f>+COBERTURA!F344</f>
        <v>0</v>
      </c>
      <c r="J340">
        <f t="shared" si="214"/>
        <v>0</v>
      </c>
      <c r="K340">
        <f>+COBERTURA!G344</f>
        <v>0</v>
      </c>
      <c r="L340">
        <f t="shared" si="215"/>
        <v>0</v>
      </c>
      <c r="M340" t="e">
        <f>+COBERTURA!H344</f>
        <v>#REF!</v>
      </c>
      <c r="N340" t="e">
        <f t="shared" si="180"/>
        <v>#REF!</v>
      </c>
      <c r="O340">
        <f t="shared" si="181"/>
        <v>0</v>
      </c>
      <c r="P340">
        <f t="shared" si="182"/>
        <v>0</v>
      </c>
      <c r="Q340">
        <f t="shared" si="183"/>
        <v>0</v>
      </c>
      <c r="R340">
        <f t="shared" si="184"/>
        <v>0</v>
      </c>
      <c r="S340">
        <f t="shared" si="185"/>
        <v>0</v>
      </c>
      <c r="T340" t="e">
        <f t="shared" si="186"/>
        <v>#REF!</v>
      </c>
      <c r="U340">
        <f t="shared" si="187"/>
        <v>0</v>
      </c>
      <c r="V340">
        <f t="shared" si="188"/>
        <v>0</v>
      </c>
      <c r="W340">
        <f t="shared" si="189"/>
        <v>0</v>
      </c>
      <c r="X340">
        <f t="shared" si="190"/>
        <v>0</v>
      </c>
      <c r="Y340">
        <f t="shared" si="191"/>
        <v>0</v>
      </c>
      <c r="Z340" t="e">
        <f t="shared" si="192"/>
        <v>#REF!</v>
      </c>
      <c r="AA340">
        <f t="shared" si="193"/>
        <v>0</v>
      </c>
      <c r="AB340">
        <f t="shared" si="194"/>
        <v>0</v>
      </c>
      <c r="AC340">
        <f t="shared" si="195"/>
        <v>0</v>
      </c>
      <c r="AD340">
        <f t="shared" si="196"/>
        <v>0</v>
      </c>
      <c r="AE340">
        <f t="shared" si="197"/>
        <v>0</v>
      </c>
      <c r="AF340" t="e">
        <f t="shared" si="198"/>
        <v>#REF!</v>
      </c>
      <c r="AG340">
        <f t="shared" si="199"/>
        <v>0</v>
      </c>
      <c r="AH340">
        <f t="shared" si="200"/>
        <v>0</v>
      </c>
      <c r="AI340">
        <f t="shared" si="201"/>
        <v>0</v>
      </c>
      <c r="AJ340">
        <f t="shared" si="202"/>
        <v>0</v>
      </c>
      <c r="AK340">
        <f t="shared" si="203"/>
        <v>0</v>
      </c>
      <c r="AL340" t="e">
        <f t="shared" si="204"/>
        <v>#REF!</v>
      </c>
      <c r="AM340">
        <f t="shared" si="205"/>
        <v>0</v>
      </c>
      <c r="AN340">
        <f t="shared" si="206"/>
        <v>0</v>
      </c>
      <c r="AO340">
        <f t="shared" si="207"/>
        <v>0</v>
      </c>
      <c r="AP340">
        <f t="shared" si="208"/>
        <v>0</v>
      </c>
      <c r="AQ340">
        <f t="shared" si="209"/>
        <v>0</v>
      </c>
      <c r="AR340" t="e">
        <f t="shared" si="210"/>
        <v>#REF!</v>
      </c>
    </row>
    <row r="341" spans="1:44" x14ac:dyDescent="0.2">
      <c r="A341">
        <f>+COBERTURA!A345</f>
        <v>337</v>
      </c>
      <c r="B341">
        <f>+COBERTURA!B345</f>
        <v>7</v>
      </c>
      <c r="C341">
        <f>+COBERTURA!C345</f>
        <v>0</v>
      </c>
      <c r="D341">
        <f t="shared" si="211"/>
        <v>0</v>
      </c>
      <c r="E341">
        <f>+COBERTURA!D345</f>
        <v>0</v>
      </c>
      <c r="F341">
        <f t="shared" si="212"/>
        <v>0</v>
      </c>
      <c r="G341">
        <f>+COBERTURA!E345</f>
        <v>0</v>
      </c>
      <c r="H341">
        <f t="shared" si="213"/>
        <v>0</v>
      </c>
      <c r="I341">
        <f>+COBERTURA!F345</f>
        <v>0</v>
      </c>
      <c r="J341">
        <f t="shared" si="214"/>
        <v>0</v>
      </c>
      <c r="K341">
        <f>+COBERTURA!G345</f>
        <v>0</v>
      </c>
      <c r="L341">
        <f t="shared" si="215"/>
        <v>0</v>
      </c>
      <c r="M341" t="e">
        <f>+COBERTURA!H345</f>
        <v>#REF!</v>
      </c>
      <c r="N341" t="e">
        <f t="shared" si="180"/>
        <v>#REF!</v>
      </c>
      <c r="O341">
        <f t="shared" si="181"/>
        <v>0</v>
      </c>
      <c r="P341">
        <f t="shared" si="182"/>
        <v>0</v>
      </c>
      <c r="Q341">
        <f t="shared" si="183"/>
        <v>0</v>
      </c>
      <c r="R341">
        <f t="shared" si="184"/>
        <v>0</v>
      </c>
      <c r="S341">
        <f t="shared" si="185"/>
        <v>0</v>
      </c>
      <c r="T341" t="e">
        <f t="shared" si="186"/>
        <v>#REF!</v>
      </c>
      <c r="U341">
        <f t="shared" si="187"/>
        <v>0</v>
      </c>
      <c r="V341">
        <f t="shared" si="188"/>
        <v>0</v>
      </c>
      <c r="W341">
        <f t="shared" si="189"/>
        <v>0</v>
      </c>
      <c r="X341">
        <f t="shared" si="190"/>
        <v>0</v>
      </c>
      <c r="Y341">
        <f t="shared" si="191"/>
        <v>0</v>
      </c>
      <c r="Z341" t="e">
        <f t="shared" si="192"/>
        <v>#REF!</v>
      </c>
      <c r="AA341">
        <f t="shared" si="193"/>
        <v>0</v>
      </c>
      <c r="AB341">
        <f t="shared" si="194"/>
        <v>0</v>
      </c>
      <c r="AC341">
        <f t="shared" si="195"/>
        <v>0</v>
      </c>
      <c r="AD341">
        <f t="shared" si="196"/>
        <v>0</v>
      </c>
      <c r="AE341">
        <f t="shared" si="197"/>
        <v>0</v>
      </c>
      <c r="AF341" t="e">
        <f t="shared" si="198"/>
        <v>#REF!</v>
      </c>
      <c r="AG341">
        <f t="shared" si="199"/>
        <v>0</v>
      </c>
      <c r="AH341">
        <f t="shared" si="200"/>
        <v>0</v>
      </c>
      <c r="AI341">
        <f t="shared" si="201"/>
        <v>0</v>
      </c>
      <c r="AJ341">
        <f t="shared" si="202"/>
        <v>0</v>
      </c>
      <c r="AK341">
        <f t="shared" si="203"/>
        <v>0</v>
      </c>
      <c r="AL341" t="e">
        <f t="shared" si="204"/>
        <v>#REF!</v>
      </c>
      <c r="AM341">
        <f t="shared" si="205"/>
        <v>0</v>
      </c>
      <c r="AN341">
        <f t="shared" si="206"/>
        <v>0</v>
      </c>
      <c r="AO341">
        <f t="shared" si="207"/>
        <v>0</v>
      </c>
      <c r="AP341">
        <f t="shared" si="208"/>
        <v>0</v>
      </c>
      <c r="AQ341">
        <f t="shared" si="209"/>
        <v>0</v>
      </c>
      <c r="AR341" t="e">
        <f t="shared" si="210"/>
        <v>#REF!</v>
      </c>
    </row>
    <row r="342" spans="1:44" x14ac:dyDescent="0.2">
      <c r="A342">
        <f>+COBERTURA!A346</f>
        <v>338</v>
      </c>
      <c r="B342">
        <f>+COBERTURA!B346</f>
        <v>7</v>
      </c>
      <c r="C342">
        <f>+COBERTURA!C346</f>
        <v>0</v>
      </c>
      <c r="D342">
        <f t="shared" si="211"/>
        <v>0</v>
      </c>
      <c r="E342">
        <f>+COBERTURA!D346</f>
        <v>0</v>
      </c>
      <c r="F342">
        <f t="shared" si="212"/>
        <v>0</v>
      </c>
      <c r="G342">
        <f>+COBERTURA!E346</f>
        <v>0</v>
      </c>
      <c r="H342">
        <f t="shared" si="213"/>
        <v>0</v>
      </c>
      <c r="I342">
        <f>+COBERTURA!F346</f>
        <v>0</v>
      </c>
      <c r="J342">
        <f t="shared" si="214"/>
        <v>0</v>
      </c>
      <c r="K342">
        <f>+COBERTURA!G346</f>
        <v>0</v>
      </c>
      <c r="L342">
        <f t="shared" si="215"/>
        <v>0</v>
      </c>
      <c r="M342" t="e">
        <f>+COBERTURA!H346</f>
        <v>#REF!</v>
      </c>
      <c r="N342" t="e">
        <f t="shared" si="180"/>
        <v>#REF!</v>
      </c>
      <c r="O342">
        <f t="shared" si="181"/>
        <v>0</v>
      </c>
      <c r="P342">
        <f t="shared" si="182"/>
        <v>0</v>
      </c>
      <c r="Q342">
        <f t="shared" si="183"/>
        <v>0</v>
      </c>
      <c r="R342">
        <f t="shared" si="184"/>
        <v>0</v>
      </c>
      <c r="S342">
        <f t="shared" si="185"/>
        <v>0</v>
      </c>
      <c r="T342" t="e">
        <f t="shared" si="186"/>
        <v>#REF!</v>
      </c>
      <c r="U342">
        <f t="shared" si="187"/>
        <v>0</v>
      </c>
      <c r="V342">
        <f t="shared" si="188"/>
        <v>0</v>
      </c>
      <c r="W342">
        <f t="shared" si="189"/>
        <v>0</v>
      </c>
      <c r="X342">
        <f t="shared" si="190"/>
        <v>0</v>
      </c>
      <c r="Y342">
        <f t="shared" si="191"/>
        <v>0</v>
      </c>
      <c r="Z342" t="e">
        <f t="shared" si="192"/>
        <v>#REF!</v>
      </c>
      <c r="AA342">
        <f t="shared" si="193"/>
        <v>0</v>
      </c>
      <c r="AB342">
        <f t="shared" si="194"/>
        <v>0</v>
      </c>
      <c r="AC342">
        <f t="shared" si="195"/>
        <v>0</v>
      </c>
      <c r="AD342">
        <f t="shared" si="196"/>
        <v>0</v>
      </c>
      <c r="AE342">
        <f t="shared" si="197"/>
        <v>0</v>
      </c>
      <c r="AF342" t="e">
        <f t="shared" si="198"/>
        <v>#REF!</v>
      </c>
      <c r="AG342">
        <f t="shared" si="199"/>
        <v>0</v>
      </c>
      <c r="AH342">
        <f t="shared" si="200"/>
        <v>0</v>
      </c>
      <c r="AI342">
        <f t="shared" si="201"/>
        <v>0</v>
      </c>
      <c r="AJ342">
        <f t="shared" si="202"/>
        <v>0</v>
      </c>
      <c r="AK342">
        <f t="shared" si="203"/>
        <v>0</v>
      </c>
      <c r="AL342" t="e">
        <f t="shared" si="204"/>
        <v>#REF!</v>
      </c>
      <c r="AM342">
        <f t="shared" si="205"/>
        <v>0</v>
      </c>
      <c r="AN342">
        <f t="shared" si="206"/>
        <v>0</v>
      </c>
      <c r="AO342">
        <f t="shared" si="207"/>
        <v>0</v>
      </c>
      <c r="AP342">
        <f t="shared" si="208"/>
        <v>0</v>
      </c>
      <c r="AQ342">
        <f t="shared" si="209"/>
        <v>0</v>
      </c>
      <c r="AR342" t="e">
        <f t="shared" si="210"/>
        <v>#REF!</v>
      </c>
    </row>
    <row r="343" spans="1:44" x14ac:dyDescent="0.2">
      <c r="A343">
        <f>+COBERTURA!A347</f>
        <v>339</v>
      </c>
      <c r="B343">
        <f>+COBERTURA!B347</f>
        <v>7</v>
      </c>
      <c r="C343">
        <f>+COBERTURA!C347</f>
        <v>0</v>
      </c>
      <c r="D343">
        <f t="shared" si="211"/>
        <v>0</v>
      </c>
      <c r="E343">
        <f>+COBERTURA!D347</f>
        <v>0</v>
      </c>
      <c r="F343">
        <f t="shared" si="212"/>
        <v>0</v>
      </c>
      <c r="G343">
        <f>+COBERTURA!E347</f>
        <v>0</v>
      </c>
      <c r="H343">
        <f t="shared" si="213"/>
        <v>0</v>
      </c>
      <c r="I343">
        <f>+COBERTURA!F347</f>
        <v>0</v>
      </c>
      <c r="J343">
        <f t="shared" si="214"/>
        <v>0</v>
      </c>
      <c r="K343">
        <f>+COBERTURA!G347</f>
        <v>0</v>
      </c>
      <c r="L343">
        <f t="shared" si="215"/>
        <v>0</v>
      </c>
      <c r="M343" t="e">
        <f>+COBERTURA!H347</f>
        <v>#REF!</v>
      </c>
      <c r="N343" t="e">
        <f t="shared" si="180"/>
        <v>#REF!</v>
      </c>
      <c r="O343">
        <f t="shared" si="181"/>
        <v>0</v>
      </c>
      <c r="P343">
        <f t="shared" si="182"/>
        <v>0</v>
      </c>
      <c r="Q343">
        <f t="shared" si="183"/>
        <v>0</v>
      </c>
      <c r="R343">
        <f t="shared" si="184"/>
        <v>0</v>
      </c>
      <c r="S343">
        <f t="shared" si="185"/>
        <v>0</v>
      </c>
      <c r="T343" t="e">
        <f t="shared" si="186"/>
        <v>#REF!</v>
      </c>
      <c r="U343">
        <f t="shared" si="187"/>
        <v>0</v>
      </c>
      <c r="V343">
        <f t="shared" si="188"/>
        <v>0</v>
      </c>
      <c r="W343">
        <f t="shared" si="189"/>
        <v>0</v>
      </c>
      <c r="X343">
        <f t="shared" si="190"/>
        <v>0</v>
      </c>
      <c r="Y343">
        <f t="shared" si="191"/>
        <v>0</v>
      </c>
      <c r="Z343" t="e">
        <f t="shared" si="192"/>
        <v>#REF!</v>
      </c>
      <c r="AA343">
        <f t="shared" si="193"/>
        <v>0</v>
      </c>
      <c r="AB343">
        <f t="shared" si="194"/>
        <v>0</v>
      </c>
      <c r="AC343">
        <f t="shared" si="195"/>
        <v>0</v>
      </c>
      <c r="AD343">
        <f t="shared" si="196"/>
        <v>0</v>
      </c>
      <c r="AE343">
        <f t="shared" si="197"/>
        <v>0</v>
      </c>
      <c r="AF343" t="e">
        <f t="shared" si="198"/>
        <v>#REF!</v>
      </c>
      <c r="AG343">
        <f t="shared" si="199"/>
        <v>0</v>
      </c>
      <c r="AH343">
        <f t="shared" si="200"/>
        <v>0</v>
      </c>
      <c r="AI343">
        <f t="shared" si="201"/>
        <v>0</v>
      </c>
      <c r="AJ343">
        <f t="shared" si="202"/>
        <v>0</v>
      </c>
      <c r="AK343">
        <f t="shared" si="203"/>
        <v>0</v>
      </c>
      <c r="AL343" t="e">
        <f t="shared" si="204"/>
        <v>#REF!</v>
      </c>
      <c r="AM343">
        <f t="shared" si="205"/>
        <v>0</v>
      </c>
      <c r="AN343">
        <f t="shared" si="206"/>
        <v>0</v>
      </c>
      <c r="AO343">
        <f t="shared" si="207"/>
        <v>0</v>
      </c>
      <c r="AP343">
        <f t="shared" si="208"/>
        <v>0</v>
      </c>
      <c r="AQ343">
        <f t="shared" si="209"/>
        <v>0</v>
      </c>
      <c r="AR343" t="e">
        <f t="shared" si="210"/>
        <v>#REF!</v>
      </c>
    </row>
    <row r="344" spans="1:44" x14ac:dyDescent="0.2">
      <c r="A344">
        <f>+COBERTURA!A348</f>
        <v>340</v>
      </c>
      <c r="B344">
        <f>+COBERTURA!B348</f>
        <v>7</v>
      </c>
      <c r="C344">
        <f>+COBERTURA!C348</f>
        <v>0</v>
      </c>
      <c r="D344">
        <f t="shared" si="211"/>
        <v>0</v>
      </c>
      <c r="E344">
        <f>+COBERTURA!D348</f>
        <v>0</v>
      </c>
      <c r="F344">
        <f t="shared" si="212"/>
        <v>0</v>
      </c>
      <c r="G344">
        <f>+COBERTURA!E348</f>
        <v>0</v>
      </c>
      <c r="H344">
        <f t="shared" si="213"/>
        <v>0</v>
      </c>
      <c r="I344">
        <f>+COBERTURA!F348</f>
        <v>0</v>
      </c>
      <c r="J344">
        <f t="shared" si="214"/>
        <v>0</v>
      </c>
      <c r="K344">
        <f>+COBERTURA!G348</f>
        <v>0</v>
      </c>
      <c r="L344">
        <f t="shared" si="215"/>
        <v>0</v>
      </c>
      <c r="M344" t="e">
        <f>+COBERTURA!H348</f>
        <v>#REF!</v>
      </c>
      <c r="N344" t="e">
        <f t="shared" si="180"/>
        <v>#REF!</v>
      </c>
      <c r="O344">
        <f t="shared" si="181"/>
        <v>0</v>
      </c>
      <c r="P344">
        <f t="shared" si="182"/>
        <v>0</v>
      </c>
      <c r="Q344">
        <f t="shared" si="183"/>
        <v>0</v>
      </c>
      <c r="R344">
        <f t="shared" si="184"/>
        <v>0</v>
      </c>
      <c r="S344">
        <f t="shared" si="185"/>
        <v>0</v>
      </c>
      <c r="T344" t="e">
        <f t="shared" si="186"/>
        <v>#REF!</v>
      </c>
      <c r="U344">
        <f t="shared" si="187"/>
        <v>0</v>
      </c>
      <c r="V344">
        <f t="shared" si="188"/>
        <v>0</v>
      </c>
      <c r="W344">
        <f t="shared" si="189"/>
        <v>0</v>
      </c>
      <c r="X344">
        <f t="shared" si="190"/>
        <v>0</v>
      </c>
      <c r="Y344">
        <f t="shared" si="191"/>
        <v>0</v>
      </c>
      <c r="Z344" t="e">
        <f t="shared" si="192"/>
        <v>#REF!</v>
      </c>
      <c r="AA344">
        <f t="shared" si="193"/>
        <v>0</v>
      </c>
      <c r="AB344">
        <f t="shared" si="194"/>
        <v>0</v>
      </c>
      <c r="AC344">
        <f t="shared" si="195"/>
        <v>0</v>
      </c>
      <c r="AD344">
        <f t="shared" si="196"/>
        <v>0</v>
      </c>
      <c r="AE344">
        <f t="shared" si="197"/>
        <v>0</v>
      </c>
      <c r="AF344" t="e">
        <f t="shared" si="198"/>
        <v>#REF!</v>
      </c>
      <c r="AG344">
        <f t="shared" si="199"/>
        <v>0</v>
      </c>
      <c r="AH344">
        <f t="shared" si="200"/>
        <v>0</v>
      </c>
      <c r="AI344">
        <f t="shared" si="201"/>
        <v>0</v>
      </c>
      <c r="AJ344">
        <f t="shared" si="202"/>
        <v>0</v>
      </c>
      <c r="AK344">
        <f t="shared" si="203"/>
        <v>0</v>
      </c>
      <c r="AL344" t="e">
        <f t="shared" si="204"/>
        <v>#REF!</v>
      </c>
      <c r="AM344">
        <f t="shared" si="205"/>
        <v>0</v>
      </c>
      <c r="AN344">
        <f t="shared" si="206"/>
        <v>0</v>
      </c>
      <c r="AO344">
        <f t="shared" si="207"/>
        <v>0</v>
      </c>
      <c r="AP344">
        <f t="shared" si="208"/>
        <v>0</v>
      </c>
      <c r="AQ344">
        <f t="shared" si="209"/>
        <v>0</v>
      </c>
      <c r="AR344" t="e">
        <f t="shared" si="210"/>
        <v>#REF!</v>
      </c>
    </row>
    <row r="345" spans="1:44" x14ac:dyDescent="0.2">
      <c r="A345">
        <f>+COBERTURA!A349</f>
        <v>341</v>
      </c>
      <c r="B345">
        <f>+COBERTURA!B349</f>
        <v>7</v>
      </c>
      <c r="C345">
        <f>+COBERTURA!C349</f>
        <v>0</v>
      </c>
      <c r="D345">
        <f t="shared" si="211"/>
        <v>0</v>
      </c>
      <c r="E345">
        <f>+COBERTURA!D349</f>
        <v>0</v>
      </c>
      <c r="F345">
        <f t="shared" si="212"/>
        <v>0</v>
      </c>
      <c r="G345">
        <f>+COBERTURA!E349</f>
        <v>0</v>
      </c>
      <c r="H345">
        <f t="shared" si="213"/>
        <v>0</v>
      </c>
      <c r="I345">
        <f>+COBERTURA!F349</f>
        <v>0</v>
      </c>
      <c r="J345">
        <f t="shared" si="214"/>
        <v>0</v>
      </c>
      <c r="K345">
        <f>+COBERTURA!G349</f>
        <v>0</v>
      </c>
      <c r="L345">
        <f t="shared" si="215"/>
        <v>0</v>
      </c>
      <c r="M345" t="e">
        <f>+COBERTURA!H349</f>
        <v>#REF!</v>
      </c>
      <c r="N345" t="e">
        <f t="shared" si="180"/>
        <v>#REF!</v>
      </c>
      <c r="O345">
        <f t="shared" si="181"/>
        <v>0</v>
      </c>
      <c r="P345">
        <f t="shared" si="182"/>
        <v>0</v>
      </c>
      <c r="Q345">
        <f t="shared" si="183"/>
        <v>0</v>
      </c>
      <c r="R345">
        <f t="shared" si="184"/>
        <v>0</v>
      </c>
      <c r="S345">
        <f t="shared" si="185"/>
        <v>0</v>
      </c>
      <c r="T345" t="e">
        <f t="shared" si="186"/>
        <v>#REF!</v>
      </c>
      <c r="U345">
        <f t="shared" si="187"/>
        <v>0</v>
      </c>
      <c r="V345">
        <f t="shared" si="188"/>
        <v>0</v>
      </c>
      <c r="W345">
        <f t="shared" si="189"/>
        <v>0</v>
      </c>
      <c r="X345">
        <f t="shared" si="190"/>
        <v>0</v>
      </c>
      <c r="Y345">
        <f t="shared" si="191"/>
        <v>0</v>
      </c>
      <c r="Z345" t="e">
        <f t="shared" si="192"/>
        <v>#REF!</v>
      </c>
      <c r="AA345">
        <f t="shared" si="193"/>
        <v>0</v>
      </c>
      <c r="AB345">
        <f t="shared" si="194"/>
        <v>0</v>
      </c>
      <c r="AC345">
        <f t="shared" si="195"/>
        <v>0</v>
      </c>
      <c r="AD345">
        <f t="shared" si="196"/>
        <v>0</v>
      </c>
      <c r="AE345">
        <f t="shared" si="197"/>
        <v>0</v>
      </c>
      <c r="AF345" t="e">
        <f t="shared" si="198"/>
        <v>#REF!</v>
      </c>
      <c r="AG345">
        <f t="shared" si="199"/>
        <v>0</v>
      </c>
      <c r="AH345">
        <f t="shared" si="200"/>
        <v>0</v>
      </c>
      <c r="AI345">
        <f t="shared" si="201"/>
        <v>0</v>
      </c>
      <c r="AJ345">
        <f t="shared" si="202"/>
        <v>0</v>
      </c>
      <c r="AK345">
        <f t="shared" si="203"/>
        <v>0</v>
      </c>
      <c r="AL345" t="e">
        <f t="shared" si="204"/>
        <v>#REF!</v>
      </c>
      <c r="AM345">
        <f t="shared" si="205"/>
        <v>0</v>
      </c>
      <c r="AN345">
        <f t="shared" si="206"/>
        <v>0</v>
      </c>
      <c r="AO345">
        <f t="shared" si="207"/>
        <v>0</v>
      </c>
      <c r="AP345">
        <f t="shared" si="208"/>
        <v>0</v>
      </c>
      <c r="AQ345">
        <f t="shared" si="209"/>
        <v>0</v>
      </c>
      <c r="AR345" t="e">
        <f t="shared" si="210"/>
        <v>#REF!</v>
      </c>
    </row>
    <row r="346" spans="1:44" x14ac:dyDescent="0.2">
      <c r="A346">
        <f>+COBERTURA!A350</f>
        <v>342</v>
      </c>
      <c r="B346">
        <f>+COBERTURA!B350</f>
        <v>7</v>
      </c>
      <c r="C346">
        <f>+COBERTURA!C350</f>
        <v>0</v>
      </c>
      <c r="D346">
        <f t="shared" si="211"/>
        <v>0</v>
      </c>
      <c r="E346">
        <f>+COBERTURA!D350</f>
        <v>0</v>
      </c>
      <c r="F346">
        <f t="shared" si="212"/>
        <v>0</v>
      </c>
      <c r="G346">
        <f>+COBERTURA!E350</f>
        <v>0</v>
      </c>
      <c r="H346">
        <f t="shared" si="213"/>
        <v>0</v>
      </c>
      <c r="I346">
        <f>+COBERTURA!F350</f>
        <v>0</v>
      </c>
      <c r="J346">
        <f t="shared" si="214"/>
        <v>0</v>
      </c>
      <c r="K346">
        <f>+COBERTURA!G350</f>
        <v>0</v>
      </c>
      <c r="L346">
        <f t="shared" si="215"/>
        <v>0</v>
      </c>
      <c r="M346" t="e">
        <f>+COBERTURA!H350</f>
        <v>#REF!</v>
      </c>
      <c r="N346" t="e">
        <f t="shared" si="180"/>
        <v>#REF!</v>
      </c>
      <c r="O346">
        <f t="shared" si="181"/>
        <v>0</v>
      </c>
      <c r="P346">
        <f t="shared" si="182"/>
        <v>0</v>
      </c>
      <c r="Q346">
        <f t="shared" si="183"/>
        <v>0</v>
      </c>
      <c r="R346">
        <f t="shared" si="184"/>
        <v>0</v>
      </c>
      <c r="S346">
        <f t="shared" si="185"/>
        <v>0</v>
      </c>
      <c r="T346" t="e">
        <f t="shared" si="186"/>
        <v>#REF!</v>
      </c>
      <c r="U346">
        <f t="shared" si="187"/>
        <v>0</v>
      </c>
      <c r="V346">
        <f t="shared" si="188"/>
        <v>0</v>
      </c>
      <c r="W346">
        <f t="shared" si="189"/>
        <v>0</v>
      </c>
      <c r="X346">
        <f t="shared" si="190"/>
        <v>0</v>
      </c>
      <c r="Y346">
        <f t="shared" si="191"/>
        <v>0</v>
      </c>
      <c r="Z346" t="e">
        <f t="shared" si="192"/>
        <v>#REF!</v>
      </c>
      <c r="AA346">
        <f t="shared" si="193"/>
        <v>0</v>
      </c>
      <c r="AB346">
        <f t="shared" si="194"/>
        <v>0</v>
      </c>
      <c r="AC346">
        <f t="shared" si="195"/>
        <v>0</v>
      </c>
      <c r="AD346">
        <f t="shared" si="196"/>
        <v>0</v>
      </c>
      <c r="AE346">
        <f t="shared" si="197"/>
        <v>0</v>
      </c>
      <c r="AF346" t="e">
        <f t="shared" si="198"/>
        <v>#REF!</v>
      </c>
      <c r="AG346">
        <f t="shared" si="199"/>
        <v>0</v>
      </c>
      <c r="AH346">
        <f t="shared" si="200"/>
        <v>0</v>
      </c>
      <c r="AI346">
        <f t="shared" si="201"/>
        <v>0</v>
      </c>
      <c r="AJ346">
        <f t="shared" si="202"/>
        <v>0</v>
      </c>
      <c r="AK346">
        <f t="shared" si="203"/>
        <v>0</v>
      </c>
      <c r="AL346" t="e">
        <f t="shared" si="204"/>
        <v>#REF!</v>
      </c>
      <c r="AM346">
        <f t="shared" si="205"/>
        <v>0</v>
      </c>
      <c r="AN346">
        <f t="shared" si="206"/>
        <v>0</v>
      </c>
      <c r="AO346">
        <f t="shared" si="207"/>
        <v>0</v>
      </c>
      <c r="AP346">
        <f t="shared" si="208"/>
        <v>0</v>
      </c>
      <c r="AQ346">
        <f t="shared" si="209"/>
        <v>0</v>
      </c>
      <c r="AR346" t="e">
        <f t="shared" si="210"/>
        <v>#REF!</v>
      </c>
    </row>
    <row r="347" spans="1:44" x14ac:dyDescent="0.2">
      <c r="A347">
        <f>+COBERTURA!A351</f>
        <v>343</v>
      </c>
      <c r="B347">
        <f>+COBERTURA!B351</f>
        <v>7</v>
      </c>
      <c r="C347">
        <f>+COBERTURA!C351</f>
        <v>0</v>
      </c>
      <c r="D347">
        <f t="shared" si="211"/>
        <v>0</v>
      </c>
      <c r="E347">
        <f>+COBERTURA!D351</f>
        <v>0</v>
      </c>
      <c r="F347">
        <f t="shared" si="212"/>
        <v>0</v>
      </c>
      <c r="G347">
        <f>+COBERTURA!E351</f>
        <v>0</v>
      </c>
      <c r="H347">
        <f t="shared" si="213"/>
        <v>0</v>
      </c>
      <c r="I347">
        <f>+COBERTURA!F351</f>
        <v>0</v>
      </c>
      <c r="J347">
        <f t="shared" si="214"/>
        <v>0</v>
      </c>
      <c r="K347">
        <f>+COBERTURA!G351</f>
        <v>0</v>
      </c>
      <c r="L347">
        <f t="shared" si="215"/>
        <v>0</v>
      </c>
      <c r="M347" t="e">
        <f>+COBERTURA!H351</f>
        <v>#REF!</v>
      </c>
      <c r="N347" t="e">
        <f t="shared" si="180"/>
        <v>#REF!</v>
      </c>
      <c r="O347">
        <f t="shared" si="181"/>
        <v>0</v>
      </c>
      <c r="P347">
        <f t="shared" si="182"/>
        <v>0</v>
      </c>
      <c r="Q347">
        <f t="shared" si="183"/>
        <v>0</v>
      </c>
      <c r="R347">
        <f t="shared" si="184"/>
        <v>0</v>
      </c>
      <c r="S347">
        <f t="shared" si="185"/>
        <v>0</v>
      </c>
      <c r="T347" t="e">
        <f t="shared" si="186"/>
        <v>#REF!</v>
      </c>
      <c r="U347">
        <f t="shared" si="187"/>
        <v>0</v>
      </c>
      <c r="V347">
        <f t="shared" si="188"/>
        <v>0</v>
      </c>
      <c r="W347">
        <f t="shared" si="189"/>
        <v>0</v>
      </c>
      <c r="X347">
        <f t="shared" si="190"/>
        <v>0</v>
      </c>
      <c r="Y347">
        <f t="shared" si="191"/>
        <v>0</v>
      </c>
      <c r="Z347" t="e">
        <f t="shared" si="192"/>
        <v>#REF!</v>
      </c>
      <c r="AA347">
        <f t="shared" si="193"/>
        <v>0</v>
      </c>
      <c r="AB347">
        <f t="shared" si="194"/>
        <v>0</v>
      </c>
      <c r="AC347">
        <f t="shared" si="195"/>
        <v>0</v>
      </c>
      <c r="AD347">
        <f t="shared" si="196"/>
        <v>0</v>
      </c>
      <c r="AE347">
        <f t="shared" si="197"/>
        <v>0</v>
      </c>
      <c r="AF347" t="e">
        <f t="shared" si="198"/>
        <v>#REF!</v>
      </c>
      <c r="AG347">
        <f t="shared" si="199"/>
        <v>0</v>
      </c>
      <c r="AH347">
        <f t="shared" si="200"/>
        <v>0</v>
      </c>
      <c r="AI347">
        <f t="shared" si="201"/>
        <v>0</v>
      </c>
      <c r="AJ347">
        <f t="shared" si="202"/>
        <v>0</v>
      </c>
      <c r="AK347">
        <f t="shared" si="203"/>
        <v>0</v>
      </c>
      <c r="AL347" t="e">
        <f t="shared" si="204"/>
        <v>#REF!</v>
      </c>
      <c r="AM347">
        <f t="shared" si="205"/>
        <v>0</v>
      </c>
      <c r="AN347">
        <f t="shared" si="206"/>
        <v>0</v>
      </c>
      <c r="AO347">
        <f t="shared" si="207"/>
        <v>0</v>
      </c>
      <c r="AP347">
        <f t="shared" si="208"/>
        <v>0</v>
      </c>
      <c r="AQ347">
        <f t="shared" si="209"/>
        <v>0</v>
      </c>
      <c r="AR347" t="e">
        <f t="shared" si="210"/>
        <v>#REF!</v>
      </c>
    </row>
    <row r="348" spans="1:44" x14ac:dyDescent="0.2">
      <c r="A348">
        <f>+COBERTURA!A352</f>
        <v>344</v>
      </c>
      <c r="B348">
        <f>+COBERTURA!B352</f>
        <v>7</v>
      </c>
      <c r="C348">
        <f>+COBERTURA!C352</f>
        <v>0</v>
      </c>
      <c r="D348">
        <f t="shared" si="211"/>
        <v>0</v>
      </c>
      <c r="E348">
        <f>+COBERTURA!D352</f>
        <v>0</v>
      </c>
      <c r="F348">
        <f t="shared" si="212"/>
        <v>0</v>
      </c>
      <c r="G348">
        <f>+COBERTURA!E352</f>
        <v>0</v>
      </c>
      <c r="H348">
        <f t="shared" si="213"/>
        <v>0</v>
      </c>
      <c r="I348">
        <f>+COBERTURA!F352</f>
        <v>0</v>
      </c>
      <c r="J348">
        <f t="shared" si="214"/>
        <v>0</v>
      </c>
      <c r="K348">
        <f>+COBERTURA!G352</f>
        <v>0</v>
      </c>
      <c r="L348">
        <f t="shared" si="215"/>
        <v>0</v>
      </c>
      <c r="M348" t="e">
        <f>+COBERTURA!H352</f>
        <v>#REF!</v>
      </c>
      <c r="N348" t="e">
        <f t="shared" si="180"/>
        <v>#REF!</v>
      </c>
      <c r="O348">
        <f t="shared" si="181"/>
        <v>0</v>
      </c>
      <c r="P348">
        <f t="shared" si="182"/>
        <v>0</v>
      </c>
      <c r="Q348">
        <f t="shared" si="183"/>
        <v>0</v>
      </c>
      <c r="R348">
        <f t="shared" si="184"/>
        <v>0</v>
      </c>
      <c r="S348">
        <f t="shared" si="185"/>
        <v>0</v>
      </c>
      <c r="T348" t="e">
        <f t="shared" si="186"/>
        <v>#REF!</v>
      </c>
      <c r="U348">
        <f t="shared" si="187"/>
        <v>0</v>
      </c>
      <c r="V348">
        <f t="shared" si="188"/>
        <v>0</v>
      </c>
      <c r="W348">
        <f t="shared" si="189"/>
        <v>0</v>
      </c>
      <c r="X348">
        <f t="shared" si="190"/>
        <v>0</v>
      </c>
      <c r="Y348">
        <f t="shared" si="191"/>
        <v>0</v>
      </c>
      <c r="Z348" t="e">
        <f t="shared" si="192"/>
        <v>#REF!</v>
      </c>
      <c r="AA348">
        <f t="shared" si="193"/>
        <v>0</v>
      </c>
      <c r="AB348">
        <f t="shared" si="194"/>
        <v>0</v>
      </c>
      <c r="AC348">
        <f t="shared" si="195"/>
        <v>0</v>
      </c>
      <c r="AD348">
        <f t="shared" si="196"/>
        <v>0</v>
      </c>
      <c r="AE348">
        <f t="shared" si="197"/>
        <v>0</v>
      </c>
      <c r="AF348" t="e">
        <f t="shared" si="198"/>
        <v>#REF!</v>
      </c>
      <c r="AG348">
        <f t="shared" si="199"/>
        <v>0</v>
      </c>
      <c r="AH348">
        <f t="shared" si="200"/>
        <v>0</v>
      </c>
      <c r="AI348">
        <f t="shared" si="201"/>
        <v>0</v>
      </c>
      <c r="AJ348">
        <f t="shared" si="202"/>
        <v>0</v>
      </c>
      <c r="AK348">
        <f t="shared" si="203"/>
        <v>0</v>
      </c>
      <c r="AL348" t="e">
        <f t="shared" si="204"/>
        <v>#REF!</v>
      </c>
      <c r="AM348">
        <f t="shared" si="205"/>
        <v>0</v>
      </c>
      <c r="AN348">
        <f t="shared" si="206"/>
        <v>0</v>
      </c>
      <c r="AO348">
        <f t="shared" si="207"/>
        <v>0</v>
      </c>
      <c r="AP348">
        <f t="shared" si="208"/>
        <v>0</v>
      </c>
      <c r="AQ348">
        <f t="shared" si="209"/>
        <v>0</v>
      </c>
      <c r="AR348" t="e">
        <f t="shared" si="210"/>
        <v>#REF!</v>
      </c>
    </row>
    <row r="349" spans="1:44" x14ac:dyDescent="0.2">
      <c r="A349">
        <f>+COBERTURA!A353</f>
        <v>345</v>
      </c>
      <c r="B349">
        <f>+COBERTURA!B353</f>
        <v>7</v>
      </c>
      <c r="C349">
        <f>+COBERTURA!C353</f>
        <v>0</v>
      </c>
      <c r="D349">
        <f t="shared" si="211"/>
        <v>0</v>
      </c>
      <c r="E349">
        <f>+COBERTURA!D353</f>
        <v>0</v>
      </c>
      <c r="F349">
        <f t="shared" si="212"/>
        <v>0</v>
      </c>
      <c r="G349">
        <f>+COBERTURA!E353</f>
        <v>0</v>
      </c>
      <c r="H349">
        <f t="shared" si="213"/>
        <v>0</v>
      </c>
      <c r="I349">
        <f>+COBERTURA!F353</f>
        <v>0</v>
      </c>
      <c r="J349">
        <f t="shared" si="214"/>
        <v>0</v>
      </c>
      <c r="K349">
        <f>+COBERTURA!G353</f>
        <v>0</v>
      </c>
      <c r="L349">
        <f t="shared" si="215"/>
        <v>0</v>
      </c>
      <c r="M349" t="e">
        <f>+COBERTURA!H353</f>
        <v>#REF!</v>
      </c>
      <c r="N349" t="e">
        <f t="shared" si="180"/>
        <v>#REF!</v>
      </c>
      <c r="O349">
        <f t="shared" si="181"/>
        <v>0</v>
      </c>
      <c r="P349">
        <f t="shared" si="182"/>
        <v>0</v>
      </c>
      <c r="Q349">
        <f t="shared" si="183"/>
        <v>0</v>
      </c>
      <c r="R349">
        <f t="shared" si="184"/>
        <v>0</v>
      </c>
      <c r="S349">
        <f t="shared" si="185"/>
        <v>0</v>
      </c>
      <c r="T349" t="e">
        <f t="shared" si="186"/>
        <v>#REF!</v>
      </c>
      <c r="U349">
        <f t="shared" si="187"/>
        <v>0</v>
      </c>
      <c r="V349">
        <f t="shared" si="188"/>
        <v>0</v>
      </c>
      <c r="W349">
        <f t="shared" si="189"/>
        <v>0</v>
      </c>
      <c r="X349">
        <f t="shared" si="190"/>
        <v>0</v>
      </c>
      <c r="Y349">
        <f t="shared" si="191"/>
        <v>0</v>
      </c>
      <c r="Z349" t="e">
        <f t="shared" si="192"/>
        <v>#REF!</v>
      </c>
      <c r="AA349">
        <f t="shared" si="193"/>
        <v>0</v>
      </c>
      <c r="AB349">
        <f t="shared" si="194"/>
        <v>0</v>
      </c>
      <c r="AC349">
        <f t="shared" si="195"/>
        <v>0</v>
      </c>
      <c r="AD349">
        <f t="shared" si="196"/>
        <v>0</v>
      </c>
      <c r="AE349">
        <f t="shared" si="197"/>
        <v>0</v>
      </c>
      <c r="AF349" t="e">
        <f t="shared" si="198"/>
        <v>#REF!</v>
      </c>
      <c r="AG349">
        <f t="shared" si="199"/>
        <v>0</v>
      </c>
      <c r="AH349">
        <f t="shared" si="200"/>
        <v>0</v>
      </c>
      <c r="AI349">
        <f t="shared" si="201"/>
        <v>0</v>
      </c>
      <c r="AJ349">
        <f t="shared" si="202"/>
        <v>0</v>
      </c>
      <c r="AK349">
        <f t="shared" si="203"/>
        <v>0</v>
      </c>
      <c r="AL349" t="e">
        <f t="shared" si="204"/>
        <v>#REF!</v>
      </c>
      <c r="AM349">
        <f t="shared" si="205"/>
        <v>0</v>
      </c>
      <c r="AN349">
        <f t="shared" si="206"/>
        <v>0</v>
      </c>
      <c r="AO349">
        <f t="shared" si="207"/>
        <v>0</v>
      </c>
      <c r="AP349">
        <f t="shared" si="208"/>
        <v>0</v>
      </c>
      <c r="AQ349">
        <f t="shared" si="209"/>
        <v>0</v>
      </c>
      <c r="AR349" t="e">
        <f t="shared" si="210"/>
        <v>#REF!</v>
      </c>
    </row>
    <row r="350" spans="1:44" x14ac:dyDescent="0.2">
      <c r="A350">
        <f>+COBERTURA!A354</f>
        <v>346</v>
      </c>
      <c r="B350">
        <f>+COBERTURA!B354</f>
        <v>7</v>
      </c>
      <c r="C350">
        <f>+COBERTURA!C354</f>
        <v>0</v>
      </c>
      <c r="D350">
        <f t="shared" si="211"/>
        <v>0</v>
      </c>
      <c r="E350">
        <f>+COBERTURA!D354</f>
        <v>0</v>
      </c>
      <c r="F350">
        <f t="shared" si="212"/>
        <v>0</v>
      </c>
      <c r="G350">
        <f>+COBERTURA!E354</f>
        <v>0</v>
      </c>
      <c r="H350">
        <f t="shared" si="213"/>
        <v>0</v>
      </c>
      <c r="I350">
        <f>+COBERTURA!F354</f>
        <v>0</v>
      </c>
      <c r="J350">
        <f t="shared" si="214"/>
        <v>0</v>
      </c>
      <c r="K350">
        <f>+COBERTURA!G354</f>
        <v>0</v>
      </c>
      <c r="L350">
        <f t="shared" si="215"/>
        <v>0</v>
      </c>
      <c r="M350" t="e">
        <f>+COBERTURA!H354</f>
        <v>#REF!</v>
      </c>
      <c r="N350" t="e">
        <f t="shared" si="180"/>
        <v>#REF!</v>
      </c>
      <c r="O350">
        <f t="shared" si="181"/>
        <v>0</v>
      </c>
      <c r="P350">
        <f t="shared" si="182"/>
        <v>0</v>
      </c>
      <c r="Q350">
        <f t="shared" si="183"/>
        <v>0</v>
      </c>
      <c r="R350">
        <f t="shared" si="184"/>
        <v>0</v>
      </c>
      <c r="S350">
        <f t="shared" si="185"/>
        <v>0</v>
      </c>
      <c r="T350" t="e">
        <f t="shared" si="186"/>
        <v>#REF!</v>
      </c>
      <c r="U350">
        <f t="shared" si="187"/>
        <v>0</v>
      </c>
      <c r="V350">
        <f t="shared" si="188"/>
        <v>0</v>
      </c>
      <c r="W350">
        <f t="shared" si="189"/>
        <v>0</v>
      </c>
      <c r="X350">
        <f t="shared" si="190"/>
        <v>0</v>
      </c>
      <c r="Y350">
        <f t="shared" si="191"/>
        <v>0</v>
      </c>
      <c r="Z350" t="e">
        <f t="shared" si="192"/>
        <v>#REF!</v>
      </c>
      <c r="AA350">
        <f t="shared" si="193"/>
        <v>0</v>
      </c>
      <c r="AB350">
        <f t="shared" si="194"/>
        <v>0</v>
      </c>
      <c r="AC350">
        <f t="shared" si="195"/>
        <v>0</v>
      </c>
      <c r="AD350">
        <f t="shared" si="196"/>
        <v>0</v>
      </c>
      <c r="AE350">
        <f t="shared" si="197"/>
        <v>0</v>
      </c>
      <c r="AF350" t="e">
        <f t="shared" si="198"/>
        <v>#REF!</v>
      </c>
      <c r="AG350">
        <f t="shared" si="199"/>
        <v>0</v>
      </c>
      <c r="AH350">
        <f t="shared" si="200"/>
        <v>0</v>
      </c>
      <c r="AI350">
        <f t="shared" si="201"/>
        <v>0</v>
      </c>
      <c r="AJ350">
        <f t="shared" si="202"/>
        <v>0</v>
      </c>
      <c r="AK350">
        <f t="shared" si="203"/>
        <v>0</v>
      </c>
      <c r="AL350" t="e">
        <f t="shared" si="204"/>
        <v>#REF!</v>
      </c>
      <c r="AM350">
        <f t="shared" si="205"/>
        <v>0</v>
      </c>
      <c r="AN350">
        <f t="shared" si="206"/>
        <v>0</v>
      </c>
      <c r="AO350">
        <f t="shared" si="207"/>
        <v>0</v>
      </c>
      <c r="AP350">
        <f t="shared" si="208"/>
        <v>0</v>
      </c>
      <c r="AQ350">
        <f t="shared" si="209"/>
        <v>0</v>
      </c>
      <c r="AR350" t="e">
        <f t="shared" si="210"/>
        <v>#REF!</v>
      </c>
    </row>
    <row r="351" spans="1:44" x14ac:dyDescent="0.2">
      <c r="A351">
        <f>+COBERTURA!A355</f>
        <v>347</v>
      </c>
      <c r="B351">
        <f>+COBERTURA!B355</f>
        <v>7</v>
      </c>
      <c r="C351">
        <f>+COBERTURA!C355</f>
        <v>0</v>
      </c>
      <c r="D351">
        <f t="shared" si="211"/>
        <v>0</v>
      </c>
      <c r="E351">
        <f>+COBERTURA!D355</f>
        <v>0</v>
      </c>
      <c r="F351">
        <f t="shared" si="212"/>
        <v>0</v>
      </c>
      <c r="G351">
        <f>+COBERTURA!E355</f>
        <v>0</v>
      </c>
      <c r="H351">
        <f t="shared" si="213"/>
        <v>0</v>
      </c>
      <c r="I351">
        <f>+COBERTURA!F355</f>
        <v>0</v>
      </c>
      <c r="J351">
        <f t="shared" si="214"/>
        <v>0</v>
      </c>
      <c r="K351">
        <f>+COBERTURA!G355</f>
        <v>0</v>
      </c>
      <c r="L351">
        <f t="shared" si="215"/>
        <v>0</v>
      </c>
      <c r="M351" t="e">
        <f>+COBERTURA!H355</f>
        <v>#REF!</v>
      </c>
      <c r="N351" t="e">
        <f t="shared" si="180"/>
        <v>#REF!</v>
      </c>
      <c r="O351">
        <f t="shared" si="181"/>
        <v>0</v>
      </c>
      <c r="P351">
        <f t="shared" si="182"/>
        <v>0</v>
      </c>
      <c r="Q351">
        <f t="shared" si="183"/>
        <v>0</v>
      </c>
      <c r="R351">
        <f t="shared" si="184"/>
        <v>0</v>
      </c>
      <c r="S351">
        <f t="shared" si="185"/>
        <v>0</v>
      </c>
      <c r="T351" t="e">
        <f t="shared" si="186"/>
        <v>#REF!</v>
      </c>
      <c r="U351">
        <f t="shared" si="187"/>
        <v>0</v>
      </c>
      <c r="V351">
        <f t="shared" si="188"/>
        <v>0</v>
      </c>
      <c r="W351">
        <f t="shared" si="189"/>
        <v>0</v>
      </c>
      <c r="X351">
        <f t="shared" si="190"/>
        <v>0</v>
      </c>
      <c r="Y351">
        <f t="shared" si="191"/>
        <v>0</v>
      </c>
      <c r="Z351" t="e">
        <f t="shared" si="192"/>
        <v>#REF!</v>
      </c>
      <c r="AA351">
        <f t="shared" si="193"/>
        <v>0</v>
      </c>
      <c r="AB351">
        <f t="shared" si="194"/>
        <v>0</v>
      </c>
      <c r="AC351">
        <f t="shared" si="195"/>
        <v>0</v>
      </c>
      <c r="AD351">
        <f t="shared" si="196"/>
        <v>0</v>
      </c>
      <c r="AE351">
        <f t="shared" si="197"/>
        <v>0</v>
      </c>
      <c r="AF351" t="e">
        <f t="shared" si="198"/>
        <v>#REF!</v>
      </c>
      <c r="AG351">
        <f t="shared" si="199"/>
        <v>0</v>
      </c>
      <c r="AH351">
        <f t="shared" si="200"/>
        <v>0</v>
      </c>
      <c r="AI351">
        <f t="shared" si="201"/>
        <v>0</v>
      </c>
      <c r="AJ351">
        <f t="shared" si="202"/>
        <v>0</v>
      </c>
      <c r="AK351">
        <f t="shared" si="203"/>
        <v>0</v>
      </c>
      <c r="AL351" t="e">
        <f t="shared" si="204"/>
        <v>#REF!</v>
      </c>
      <c r="AM351">
        <f t="shared" si="205"/>
        <v>0</v>
      </c>
      <c r="AN351">
        <f t="shared" si="206"/>
        <v>0</v>
      </c>
      <c r="AO351">
        <f t="shared" si="207"/>
        <v>0</v>
      </c>
      <c r="AP351">
        <f t="shared" si="208"/>
        <v>0</v>
      </c>
      <c r="AQ351">
        <f t="shared" si="209"/>
        <v>0</v>
      </c>
      <c r="AR351" t="e">
        <f t="shared" si="210"/>
        <v>#REF!</v>
      </c>
    </row>
    <row r="352" spans="1:44" x14ac:dyDescent="0.2">
      <c r="A352">
        <f>+COBERTURA!A356</f>
        <v>348</v>
      </c>
      <c r="B352">
        <f>+COBERTURA!B356</f>
        <v>7</v>
      </c>
      <c r="C352">
        <f>+COBERTURA!C356</f>
        <v>0</v>
      </c>
      <c r="D352">
        <f t="shared" si="211"/>
        <v>0</v>
      </c>
      <c r="E352">
        <f>+COBERTURA!D356</f>
        <v>0</v>
      </c>
      <c r="F352">
        <f t="shared" si="212"/>
        <v>0</v>
      </c>
      <c r="G352">
        <f>+COBERTURA!E356</f>
        <v>0</v>
      </c>
      <c r="H352">
        <f t="shared" si="213"/>
        <v>0</v>
      </c>
      <c r="I352">
        <f>+COBERTURA!F356</f>
        <v>0</v>
      </c>
      <c r="J352">
        <f t="shared" si="214"/>
        <v>0</v>
      </c>
      <c r="K352">
        <f>+COBERTURA!G356</f>
        <v>0</v>
      </c>
      <c r="L352">
        <f t="shared" si="215"/>
        <v>0</v>
      </c>
      <c r="M352" t="e">
        <f>+COBERTURA!H356</f>
        <v>#REF!</v>
      </c>
      <c r="N352" t="e">
        <f t="shared" si="180"/>
        <v>#REF!</v>
      </c>
      <c r="O352">
        <f t="shared" si="181"/>
        <v>0</v>
      </c>
      <c r="P352">
        <f t="shared" si="182"/>
        <v>0</v>
      </c>
      <c r="Q352">
        <f t="shared" si="183"/>
        <v>0</v>
      </c>
      <c r="R352">
        <f t="shared" si="184"/>
        <v>0</v>
      </c>
      <c r="S352">
        <f t="shared" si="185"/>
        <v>0</v>
      </c>
      <c r="T352" t="e">
        <f t="shared" si="186"/>
        <v>#REF!</v>
      </c>
      <c r="U352">
        <f t="shared" si="187"/>
        <v>0</v>
      </c>
      <c r="V352">
        <f t="shared" si="188"/>
        <v>0</v>
      </c>
      <c r="W352">
        <f t="shared" si="189"/>
        <v>0</v>
      </c>
      <c r="X352">
        <f t="shared" si="190"/>
        <v>0</v>
      </c>
      <c r="Y352">
        <f t="shared" si="191"/>
        <v>0</v>
      </c>
      <c r="Z352" t="e">
        <f t="shared" si="192"/>
        <v>#REF!</v>
      </c>
      <c r="AA352">
        <f t="shared" si="193"/>
        <v>0</v>
      </c>
      <c r="AB352">
        <f t="shared" si="194"/>
        <v>0</v>
      </c>
      <c r="AC352">
        <f t="shared" si="195"/>
        <v>0</v>
      </c>
      <c r="AD352">
        <f t="shared" si="196"/>
        <v>0</v>
      </c>
      <c r="AE352">
        <f t="shared" si="197"/>
        <v>0</v>
      </c>
      <c r="AF352" t="e">
        <f t="shared" si="198"/>
        <v>#REF!</v>
      </c>
      <c r="AG352">
        <f t="shared" si="199"/>
        <v>0</v>
      </c>
      <c r="AH352">
        <f t="shared" si="200"/>
        <v>0</v>
      </c>
      <c r="AI352">
        <f t="shared" si="201"/>
        <v>0</v>
      </c>
      <c r="AJ352">
        <f t="shared" si="202"/>
        <v>0</v>
      </c>
      <c r="AK352">
        <f t="shared" si="203"/>
        <v>0</v>
      </c>
      <c r="AL352" t="e">
        <f t="shared" si="204"/>
        <v>#REF!</v>
      </c>
      <c r="AM352">
        <f t="shared" si="205"/>
        <v>0</v>
      </c>
      <c r="AN352">
        <f t="shared" si="206"/>
        <v>0</v>
      </c>
      <c r="AO352">
        <f t="shared" si="207"/>
        <v>0</v>
      </c>
      <c r="AP352">
        <f t="shared" si="208"/>
        <v>0</v>
      </c>
      <c r="AQ352">
        <f t="shared" si="209"/>
        <v>0</v>
      </c>
      <c r="AR352" t="e">
        <f t="shared" si="210"/>
        <v>#REF!</v>
      </c>
    </row>
    <row r="353" spans="1:44" x14ac:dyDescent="0.2">
      <c r="A353">
        <f>+COBERTURA!A357</f>
        <v>349</v>
      </c>
      <c r="B353">
        <f>+COBERTURA!B357</f>
        <v>7</v>
      </c>
      <c r="C353">
        <f>+COBERTURA!C357</f>
        <v>0</v>
      </c>
      <c r="D353">
        <f t="shared" si="211"/>
        <v>0</v>
      </c>
      <c r="E353">
        <f>+COBERTURA!D357</f>
        <v>0</v>
      </c>
      <c r="F353">
        <f t="shared" si="212"/>
        <v>0</v>
      </c>
      <c r="G353">
        <f>+COBERTURA!E357</f>
        <v>0</v>
      </c>
      <c r="H353">
        <f t="shared" si="213"/>
        <v>0</v>
      </c>
      <c r="I353">
        <f>+COBERTURA!F357</f>
        <v>0</v>
      </c>
      <c r="J353">
        <f t="shared" si="214"/>
        <v>0</v>
      </c>
      <c r="K353">
        <f>+COBERTURA!G357</f>
        <v>0</v>
      </c>
      <c r="L353">
        <f t="shared" si="215"/>
        <v>0</v>
      </c>
      <c r="M353" t="e">
        <f>+COBERTURA!H357</f>
        <v>#REF!</v>
      </c>
      <c r="N353" t="e">
        <f t="shared" si="180"/>
        <v>#REF!</v>
      </c>
      <c r="O353">
        <f t="shared" si="181"/>
        <v>0</v>
      </c>
      <c r="P353">
        <f t="shared" si="182"/>
        <v>0</v>
      </c>
      <c r="Q353">
        <f t="shared" si="183"/>
        <v>0</v>
      </c>
      <c r="R353">
        <f t="shared" si="184"/>
        <v>0</v>
      </c>
      <c r="S353">
        <f t="shared" si="185"/>
        <v>0</v>
      </c>
      <c r="T353" t="e">
        <f t="shared" si="186"/>
        <v>#REF!</v>
      </c>
      <c r="U353">
        <f t="shared" si="187"/>
        <v>0</v>
      </c>
      <c r="V353">
        <f t="shared" si="188"/>
        <v>0</v>
      </c>
      <c r="W353">
        <f t="shared" si="189"/>
        <v>0</v>
      </c>
      <c r="X353">
        <f t="shared" si="190"/>
        <v>0</v>
      </c>
      <c r="Y353">
        <f t="shared" si="191"/>
        <v>0</v>
      </c>
      <c r="Z353" t="e">
        <f t="shared" si="192"/>
        <v>#REF!</v>
      </c>
      <c r="AA353">
        <f t="shared" si="193"/>
        <v>0</v>
      </c>
      <c r="AB353">
        <f t="shared" si="194"/>
        <v>0</v>
      </c>
      <c r="AC353">
        <f t="shared" si="195"/>
        <v>0</v>
      </c>
      <c r="AD353">
        <f t="shared" si="196"/>
        <v>0</v>
      </c>
      <c r="AE353">
        <f t="shared" si="197"/>
        <v>0</v>
      </c>
      <c r="AF353" t="e">
        <f t="shared" si="198"/>
        <v>#REF!</v>
      </c>
      <c r="AG353">
        <f t="shared" si="199"/>
        <v>0</v>
      </c>
      <c r="AH353">
        <f t="shared" si="200"/>
        <v>0</v>
      </c>
      <c r="AI353">
        <f t="shared" si="201"/>
        <v>0</v>
      </c>
      <c r="AJ353">
        <f t="shared" si="202"/>
        <v>0</v>
      </c>
      <c r="AK353">
        <f t="shared" si="203"/>
        <v>0</v>
      </c>
      <c r="AL353" t="e">
        <f t="shared" si="204"/>
        <v>#REF!</v>
      </c>
      <c r="AM353">
        <f t="shared" si="205"/>
        <v>0</v>
      </c>
      <c r="AN353">
        <f t="shared" si="206"/>
        <v>0</v>
      </c>
      <c r="AO353">
        <f t="shared" si="207"/>
        <v>0</v>
      </c>
      <c r="AP353">
        <f t="shared" si="208"/>
        <v>0</v>
      </c>
      <c r="AQ353">
        <f t="shared" si="209"/>
        <v>0</v>
      </c>
      <c r="AR353" t="e">
        <f t="shared" si="210"/>
        <v>#REF!</v>
      </c>
    </row>
    <row r="354" spans="1:44" x14ac:dyDescent="0.2">
      <c r="A354">
        <f>+COBERTURA!A358</f>
        <v>350</v>
      </c>
      <c r="B354">
        <f>+COBERTURA!B358</f>
        <v>7</v>
      </c>
      <c r="C354">
        <f>+COBERTURA!C358</f>
        <v>0</v>
      </c>
      <c r="D354">
        <f t="shared" si="211"/>
        <v>0</v>
      </c>
      <c r="E354">
        <f>+COBERTURA!D358</f>
        <v>0</v>
      </c>
      <c r="F354">
        <f t="shared" si="212"/>
        <v>0</v>
      </c>
      <c r="G354">
        <f>+COBERTURA!E358</f>
        <v>0</v>
      </c>
      <c r="H354">
        <f t="shared" si="213"/>
        <v>0</v>
      </c>
      <c r="I354">
        <f>+COBERTURA!F358</f>
        <v>0</v>
      </c>
      <c r="J354">
        <f t="shared" si="214"/>
        <v>0</v>
      </c>
      <c r="K354">
        <f>+COBERTURA!G358</f>
        <v>0</v>
      </c>
      <c r="L354">
        <f t="shared" si="215"/>
        <v>0</v>
      </c>
      <c r="M354" t="e">
        <f>+COBERTURA!H358</f>
        <v>#REF!</v>
      </c>
      <c r="N354" t="e">
        <f t="shared" si="180"/>
        <v>#REF!</v>
      </c>
      <c r="O354">
        <f t="shared" si="181"/>
        <v>0</v>
      </c>
      <c r="P354">
        <f t="shared" si="182"/>
        <v>0</v>
      </c>
      <c r="Q354">
        <f t="shared" si="183"/>
        <v>0</v>
      </c>
      <c r="R354">
        <f t="shared" si="184"/>
        <v>0</v>
      </c>
      <c r="S354">
        <f t="shared" si="185"/>
        <v>0</v>
      </c>
      <c r="T354" t="e">
        <f t="shared" si="186"/>
        <v>#REF!</v>
      </c>
      <c r="U354">
        <f t="shared" si="187"/>
        <v>0</v>
      </c>
      <c r="V354">
        <f t="shared" si="188"/>
        <v>0</v>
      </c>
      <c r="W354">
        <f t="shared" si="189"/>
        <v>0</v>
      </c>
      <c r="X354">
        <f t="shared" si="190"/>
        <v>0</v>
      </c>
      <c r="Y354">
        <f t="shared" si="191"/>
        <v>0</v>
      </c>
      <c r="Z354" t="e">
        <f t="shared" si="192"/>
        <v>#REF!</v>
      </c>
      <c r="AA354">
        <f t="shared" si="193"/>
        <v>0</v>
      </c>
      <c r="AB354">
        <f t="shared" si="194"/>
        <v>0</v>
      </c>
      <c r="AC354">
        <f t="shared" si="195"/>
        <v>0</v>
      </c>
      <c r="AD354">
        <f t="shared" si="196"/>
        <v>0</v>
      </c>
      <c r="AE354">
        <f t="shared" si="197"/>
        <v>0</v>
      </c>
      <c r="AF354" t="e">
        <f t="shared" si="198"/>
        <v>#REF!</v>
      </c>
      <c r="AG354">
        <f t="shared" si="199"/>
        <v>0</v>
      </c>
      <c r="AH354">
        <f t="shared" si="200"/>
        <v>0</v>
      </c>
      <c r="AI354">
        <f t="shared" si="201"/>
        <v>0</v>
      </c>
      <c r="AJ354">
        <f t="shared" si="202"/>
        <v>0</v>
      </c>
      <c r="AK354">
        <f t="shared" si="203"/>
        <v>0</v>
      </c>
      <c r="AL354" t="e">
        <f t="shared" si="204"/>
        <v>#REF!</v>
      </c>
      <c r="AM354">
        <f t="shared" si="205"/>
        <v>0</v>
      </c>
      <c r="AN354">
        <f t="shared" si="206"/>
        <v>0</v>
      </c>
      <c r="AO354">
        <f t="shared" si="207"/>
        <v>0</v>
      </c>
      <c r="AP354">
        <f t="shared" si="208"/>
        <v>0</v>
      </c>
      <c r="AQ354">
        <f t="shared" si="209"/>
        <v>0</v>
      </c>
      <c r="AR354" t="e">
        <f t="shared" si="210"/>
        <v>#REF!</v>
      </c>
    </row>
    <row r="355" spans="1:44" x14ac:dyDescent="0.2">
      <c r="A355">
        <f>+COBERTURA!A359</f>
        <v>351</v>
      </c>
      <c r="B355">
        <f>+COBERTURA!B359</f>
        <v>7</v>
      </c>
      <c r="C355">
        <f>+COBERTURA!C359</f>
        <v>0</v>
      </c>
      <c r="D355">
        <f t="shared" si="211"/>
        <v>0</v>
      </c>
      <c r="E355">
        <f>+COBERTURA!D359</f>
        <v>0</v>
      </c>
      <c r="F355">
        <f t="shared" si="212"/>
        <v>0</v>
      </c>
      <c r="G355">
        <f>+COBERTURA!E359</f>
        <v>0</v>
      </c>
      <c r="H355">
        <f t="shared" si="213"/>
        <v>0</v>
      </c>
      <c r="I355">
        <f>+COBERTURA!F359</f>
        <v>0</v>
      </c>
      <c r="J355">
        <f t="shared" si="214"/>
        <v>0</v>
      </c>
      <c r="K355">
        <f>+COBERTURA!G359</f>
        <v>0</v>
      </c>
      <c r="L355">
        <f t="shared" si="215"/>
        <v>0</v>
      </c>
      <c r="M355" t="e">
        <f>+COBERTURA!H359</f>
        <v>#REF!</v>
      </c>
      <c r="N355" t="e">
        <f t="shared" si="180"/>
        <v>#REF!</v>
      </c>
      <c r="O355">
        <f t="shared" si="181"/>
        <v>0</v>
      </c>
      <c r="P355">
        <f t="shared" si="182"/>
        <v>0</v>
      </c>
      <c r="Q355">
        <f t="shared" si="183"/>
        <v>0</v>
      </c>
      <c r="R355">
        <f t="shared" si="184"/>
        <v>0</v>
      </c>
      <c r="S355">
        <f t="shared" si="185"/>
        <v>0</v>
      </c>
      <c r="T355" t="e">
        <f t="shared" si="186"/>
        <v>#REF!</v>
      </c>
      <c r="U355">
        <f t="shared" si="187"/>
        <v>0</v>
      </c>
      <c r="V355">
        <f t="shared" si="188"/>
        <v>0</v>
      </c>
      <c r="W355">
        <f t="shared" si="189"/>
        <v>0</v>
      </c>
      <c r="X355">
        <f t="shared" si="190"/>
        <v>0</v>
      </c>
      <c r="Y355">
        <f t="shared" si="191"/>
        <v>0</v>
      </c>
      <c r="Z355" t="e">
        <f t="shared" si="192"/>
        <v>#REF!</v>
      </c>
      <c r="AA355">
        <f t="shared" si="193"/>
        <v>0</v>
      </c>
      <c r="AB355">
        <f t="shared" si="194"/>
        <v>0</v>
      </c>
      <c r="AC355">
        <f t="shared" si="195"/>
        <v>0</v>
      </c>
      <c r="AD355">
        <f t="shared" si="196"/>
        <v>0</v>
      </c>
      <c r="AE355">
        <f t="shared" si="197"/>
        <v>0</v>
      </c>
      <c r="AF355" t="e">
        <f t="shared" si="198"/>
        <v>#REF!</v>
      </c>
      <c r="AG355">
        <f t="shared" si="199"/>
        <v>0</v>
      </c>
      <c r="AH355">
        <f t="shared" si="200"/>
        <v>0</v>
      </c>
      <c r="AI355">
        <f t="shared" si="201"/>
        <v>0</v>
      </c>
      <c r="AJ355">
        <f t="shared" si="202"/>
        <v>0</v>
      </c>
      <c r="AK355">
        <f t="shared" si="203"/>
        <v>0</v>
      </c>
      <c r="AL355" t="e">
        <f t="shared" si="204"/>
        <v>#REF!</v>
      </c>
      <c r="AM355">
        <f t="shared" si="205"/>
        <v>0</v>
      </c>
      <c r="AN355">
        <f t="shared" si="206"/>
        <v>0</v>
      </c>
      <c r="AO355">
        <f t="shared" si="207"/>
        <v>0</v>
      </c>
      <c r="AP355">
        <f t="shared" si="208"/>
        <v>0</v>
      </c>
      <c r="AQ355">
        <f t="shared" si="209"/>
        <v>0</v>
      </c>
      <c r="AR355" t="e">
        <f t="shared" si="210"/>
        <v>#REF!</v>
      </c>
    </row>
    <row r="356" spans="1:44" x14ac:dyDescent="0.2">
      <c r="A356">
        <f>+COBERTURA!A360</f>
        <v>352</v>
      </c>
      <c r="B356">
        <f>+COBERTURA!B360</f>
        <v>7</v>
      </c>
      <c r="C356">
        <f>+COBERTURA!C360</f>
        <v>0</v>
      </c>
      <c r="D356">
        <f t="shared" si="211"/>
        <v>0</v>
      </c>
      <c r="E356">
        <f>+COBERTURA!D360</f>
        <v>0</v>
      </c>
      <c r="F356">
        <f t="shared" si="212"/>
        <v>0</v>
      </c>
      <c r="G356">
        <f>+COBERTURA!E360</f>
        <v>0</v>
      </c>
      <c r="H356">
        <f t="shared" si="213"/>
        <v>0</v>
      </c>
      <c r="I356">
        <f>+COBERTURA!F360</f>
        <v>0</v>
      </c>
      <c r="J356">
        <f t="shared" si="214"/>
        <v>0</v>
      </c>
      <c r="K356">
        <f>+COBERTURA!G360</f>
        <v>0</v>
      </c>
      <c r="L356">
        <f t="shared" si="215"/>
        <v>0</v>
      </c>
      <c r="M356" t="e">
        <f>+COBERTURA!H360</f>
        <v>#REF!</v>
      </c>
      <c r="N356" t="e">
        <f t="shared" si="180"/>
        <v>#REF!</v>
      </c>
      <c r="O356">
        <f t="shared" si="181"/>
        <v>0</v>
      </c>
      <c r="P356">
        <f t="shared" si="182"/>
        <v>0</v>
      </c>
      <c r="Q356">
        <f t="shared" si="183"/>
        <v>0</v>
      </c>
      <c r="R356">
        <f t="shared" si="184"/>
        <v>0</v>
      </c>
      <c r="S356">
        <f t="shared" si="185"/>
        <v>0</v>
      </c>
      <c r="T356" t="e">
        <f t="shared" si="186"/>
        <v>#REF!</v>
      </c>
      <c r="U356">
        <f t="shared" si="187"/>
        <v>0</v>
      </c>
      <c r="V356">
        <f t="shared" si="188"/>
        <v>0</v>
      </c>
      <c r="W356">
        <f t="shared" si="189"/>
        <v>0</v>
      </c>
      <c r="X356">
        <f t="shared" si="190"/>
        <v>0</v>
      </c>
      <c r="Y356">
        <f t="shared" si="191"/>
        <v>0</v>
      </c>
      <c r="Z356" t="e">
        <f t="shared" si="192"/>
        <v>#REF!</v>
      </c>
      <c r="AA356">
        <f t="shared" si="193"/>
        <v>0</v>
      </c>
      <c r="AB356">
        <f t="shared" si="194"/>
        <v>0</v>
      </c>
      <c r="AC356">
        <f t="shared" si="195"/>
        <v>0</v>
      </c>
      <c r="AD356">
        <f t="shared" si="196"/>
        <v>0</v>
      </c>
      <c r="AE356">
        <f t="shared" si="197"/>
        <v>0</v>
      </c>
      <c r="AF356" t="e">
        <f t="shared" si="198"/>
        <v>#REF!</v>
      </c>
      <c r="AG356">
        <f t="shared" si="199"/>
        <v>0</v>
      </c>
      <c r="AH356">
        <f t="shared" si="200"/>
        <v>0</v>
      </c>
      <c r="AI356">
        <f t="shared" si="201"/>
        <v>0</v>
      </c>
      <c r="AJ356">
        <f t="shared" si="202"/>
        <v>0</v>
      </c>
      <c r="AK356">
        <f t="shared" si="203"/>
        <v>0</v>
      </c>
      <c r="AL356" t="e">
        <f t="shared" si="204"/>
        <v>#REF!</v>
      </c>
      <c r="AM356">
        <f t="shared" si="205"/>
        <v>0</v>
      </c>
      <c r="AN356">
        <f t="shared" si="206"/>
        <v>0</v>
      </c>
      <c r="AO356">
        <f t="shared" si="207"/>
        <v>0</v>
      </c>
      <c r="AP356">
        <f t="shared" si="208"/>
        <v>0</v>
      </c>
      <c r="AQ356">
        <f t="shared" si="209"/>
        <v>0</v>
      </c>
      <c r="AR356" t="e">
        <f t="shared" si="210"/>
        <v>#REF!</v>
      </c>
    </row>
    <row r="357" spans="1:44" x14ac:dyDescent="0.2">
      <c r="A357">
        <f>+COBERTURA!A361</f>
        <v>353</v>
      </c>
      <c r="B357">
        <f>+COBERTURA!B361</f>
        <v>7</v>
      </c>
      <c r="C357">
        <f>+COBERTURA!C361</f>
        <v>0</v>
      </c>
      <c r="D357">
        <f t="shared" si="211"/>
        <v>0</v>
      </c>
      <c r="E357">
        <f>+COBERTURA!D361</f>
        <v>0</v>
      </c>
      <c r="F357">
        <f t="shared" si="212"/>
        <v>0</v>
      </c>
      <c r="G357">
        <f>+COBERTURA!E361</f>
        <v>0</v>
      </c>
      <c r="H357">
        <f t="shared" si="213"/>
        <v>0</v>
      </c>
      <c r="I357">
        <f>+COBERTURA!F361</f>
        <v>0</v>
      </c>
      <c r="J357">
        <f t="shared" si="214"/>
        <v>0</v>
      </c>
      <c r="K357">
        <f>+COBERTURA!G361</f>
        <v>0</v>
      </c>
      <c r="L357">
        <f t="shared" si="215"/>
        <v>0</v>
      </c>
      <c r="M357" t="e">
        <f>+COBERTURA!H361</f>
        <v>#REF!</v>
      </c>
      <c r="N357" t="e">
        <f t="shared" si="180"/>
        <v>#REF!</v>
      </c>
      <c r="O357">
        <f t="shared" si="181"/>
        <v>0</v>
      </c>
      <c r="P357">
        <f t="shared" si="182"/>
        <v>0</v>
      </c>
      <c r="Q357">
        <f t="shared" si="183"/>
        <v>0</v>
      </c>
      <c r="R357">
        <f t="shared" si="184"/>
        <v>0</v>
      </c>
      <c r="S357">
        <f t="shared" si="185"/>
        <v>0</v>
      </c>
      <c r="T357" t="e">
        <f t="shared" si="186"/>
        <v>#REF!</v>
      </c>
      <c r="U357">
        <f t="shared" si="187"/>
        <v>0</v>
      </c>
      <c r="V357">
        <f t="shared" si="188"/>
        <v>0</v>
      </c>
      <c r="W357">
        <f t="shared" si="189"/>
        <v>0</v>
      </c>
      <c r="X357">
        <f t="shared" si="190"/>
        <v>0</v>
      </c>
      <c r="Y357">
        <f t="shared" si="191"/>
        <v>0</v>
      </c>
      <c r="Z357" t="e">
        <f t="shared" si="192"/>
        <v>#REF!</v>
      </c>
      <c r="AA357">
        <f t="shared" si="193"/>
        <v>0</v>
      </c>
      <c r="AB357">
        <f t="shared" si="194"/>
        <v>0</v>
      </c>
      <c r="AC357">
        <f t="shared" si="195"/>
        <v>0</v>
      </c>
      <c r="AD357">
        <f t="shared" si="196"/>
        <v>0</v>
      </c>
      <c r="AE357">
        <f t="shared" si="197"/>
        <v>0</v>
      </c>
      <c r="AF357" t="e">
        <f t="shared" si="198"/>
        <v>#REF!</v>
      </c>
      <c r="AG357">
        <f t="shared" si="199"/>
        <v>0</v>
      </c>
      <c r="AH357">
        <f t="shared" si="200"/>
        <v>0</v>
      </c>
      <c r="AI357">
        <f t="shared" si="201"/>
        <v>0</v>
      </c>
      <c r="AJ357">
        <f t="shared" si="202"/>
        <v>0</v>
      </c>
      <c r="AK357">
        <f t="shared" si="203"/>
        <v>0</v>
      </c>
      <c r="AL357" t="e">
        <f t="shared" si="204"/>
        <v>#REF!</v>
      </c>
      <c r="AM357">
        <f t="shared" si="205"/>
        <v>0</v>
      </c>
      <c r="AN357">
        <f t="shared" si="206"/>
        <v>0</v>
      </c>
      <c r="AO357">
        <f t="shared" si="207"/>
        <v>0</v>
      </c>
      <c r="AP357">
        <f t="shared" si="208"/>
        <v>0</v>
      </c>
      <c r="AQ357">
        <f t="shared" si="209"/>
        <v>0</v>
      </c>
      <c r="AR357" t="e">
        <f t="shared" si="210"/>
        <v>#REF!</v>
      </c>
    </row>
    <row r="358" spans="1:44" x14ac:dyDescent="0.2">
      <c r="A358">
        <f>+COBERTURA!A362</f>
        <v>354</v>
      </c>
      <c r="B358">
        <f>+COBERTURA!B362</f>
        <v>7</v>
      </c>
      <c r="C358">
        <f>+COBERTURA!C362</f>
        <v>0</v>
      </c>
      <c r="D358">
        <f t="shared" si="211"/>
        <v>0</v>
      </c>
      <c r="E358">
        <f>+COBERTURA!D362</f>
        <v>0</v>
      </c>
      <c r="F358">
        <f t="shared" si="212"/>
        <v>0</v>
      </c>
      <c r="G358">
        <f>+COBERTURA!E362</f>
        <v>0</v>
      </c>
      <c r="H358">
        <f t="shared" si="213"/>
        <v>0</v>
      </c>
      <c r="I358">
        <f>+COBERTURA!F362</f>
        <v>0</v>
      </c>
      <c r="J358">
        <f t="shared" si="214"/>
        <v>0</v>
      </c>
      <c r="K358">
        <f>+COBERTURA!G362</f>
        <v>0</v>
      </c>
      <c r="L358">
        <f t="shared" si="215"/>
        <v>0</v>
      </c>
      <c r="M358" t="e">
        <f>+COBERTURA!H362</f>
        <v>#REF!</v>
      </c>
      <c r="N358" t="e">
        <f t="shared" si="180"/>
        <v>#REF!</v>
      </c>
      <c r="O358">
        <f t="shared" si="181"/>
        <v>0</v>
      </c>
      <c r="P358">
        <f t="shared" si="182"/>
        <v>0</v>
      </c>
      <c r="Q358">
        <f t="shared" si="183"/>
        <v>0</v>
      </c>
      <c r="R358">
        <f t="shared" si="184"/>
        <v>0</v>
      </c>
      <c r="S358">
        <f t="shared" si="185"/>
        <v>0</v>
      </c>
      <c r="T358" t="e">
        <f t="shared" si="186"/>
        <v>#REF!</v>
      </c>
      <c r="U358">
        <f t="shared" si="187"/>
        <v>0</v>
      </c>
      <c r="V358">
        <f t="shared" si="188"/>
        <v>0</v>
      </c>
      <c r="W358">
        <f t="shared" si="189"/>
        <v>0</v>
      </c>
      <c r="X358">
        <f t="shared" si="190"/>
        <v>0</v>
      </c>
      <c r="Y358">
        <f t="shared" si="191"/>
        <v>0</v>
      </c>
      <c r="Z358" t="e">
        <f t="shared" si="192"/>
        <v>#REF!</v>
      </c>
      <c r="AA358">
        <f t="shared" si="193"/>
        <v>0</v>
      </c>
      <c r="AB358">
        <f t="shared" si="194"/>
        <v>0</v>
      </c>
      <c r="AC358">
        <f t="shared" si="195"/>
        <v>0</v>
      </c>
      <c r="AD358">
        <f t="shared" si="196"/>
        <v>0</v>
      </c>
      <c r="AE358">
        <f t="shared" si="197"/>
        <v>0</v>
      </c>
      <c r="AF358" t="e">
        <f t="shared" si="198"/>
        <v>#REF!</v>
      </c>
      <c r="AG358">
        <f t="shared" si="199"/>
        <v>0</v>
      </c>
      <c r="AH358">
        <f t="shared" si="200"/>
        <v>0</v>
      </c>
      <c r="AI358">
        <f t="shared" si="201"/>
        <v>0</v>
      </c>
      <c r="AJ358">
        <f t="shared" si="202"/>
        <v>0</v>
      </c>
      <c r="AK358">
        <f t="shared" si="203"/>
        <v>0</v>
      </c>
      <c r="AL358" t="e">
        <f t="shared" si="204"/>
        <v>#REF!</v>
      </c>
      <c r="AM358">
        <f t="shared" si="205"/>
        <v>0</v>
      </c>
      <c r="AN358">
        <f t="shared" si="206"/>
        <v>0</v>
      </c>
      <c r="AO358">
        <f t="shared" si="207"/>
        <v>0</v>
      </c>
      <c r="AP358">
        <f t="shared" si="208"/>
        <v>0</v>
      </c>
      <c r="AQ358">
        <f t="shared" si="209"/>
        <v>0</v>
      </c>
      <c r="AR358" t="e">
        <f t="shared" si="210"/>
        <v>#REF!</v>
      </c>
    </row>
    <row r="359" spans="1:44" x14ac:dyDescent="0.2">
      <c r="A359">
        <f>+COBERTURA!A363</f>
        <v>355</v>
      </c>
      <c r="B359">
        <f>+COBERTURA!B363</f>
        <v>7</v>
      </c>
      <c r="C359">
        <f>+COBERTURA!C363</f>
        <v>0</v>
      </c>
      <c r="D359">
        <f t="shared" si="211"/>
        <v>0</v>
      </c>
      <c r="E359">
        <f>+COBERTURA!D363</f>
        <v>0</v>
      </c>
      <c r="F359">
        <f t="shared" si="212"/>
        <v>0</v>
      </c>
      <c r="G359">
        <f>+COBERTURA!E363</f>
        <v>0</v>
      </c>
      <c r="H359">
        <f t="shared" si="213"/>
        <v>0</v>
      </c>
      <c r="I359">
        <f>+COBERTURA!F363</f>
        <v>0</v>
      </c>
      <c r="J359">
        <f t="shared" si="214"/>
        <v>0</v>
      </c>
      <c r="K359">
        <f>+COBERTURA!G363</f>
        <v>0</v>
      </c>
      <c r="L359">
        <f t="shared" si="215"/>
        <v>0</v>
      </c>
      <c r="M359" t="e">
        <f>+COBERTURA!H363</f>
        <v>#REF!</v>
      </c>
      <c r="N359" t="e">
        <f t="shared" si="180"/>
        <v>#REF!</v>
      </c>
      <c r="O359">
        <f t="shared" si="181"/>
        <v>0</v>
      </c>
      <c r="P359">
        <f t="shared" si="182"/>
        <v>0</v>
      </c>
      <c r="Q359">
        <f t="shared" si="183"/>
        <v>0</v>
      </c>
      <c r="R359">
        <f t="shared" si="184"/>
        <v>0</v>
      </c>
      <c r="S359">
        <f t="shared" si="185"/>
        <v>0</v>
      </c>
      <c r="T359" t="e">
        <f t="shared" si="186"/>
        <v>#REF!</v>
      </c>
      <c r="U359">
        <f t="shared" si="187"/>
        <v>0</v>
      </c>
      <c r="V359">
        <f t="shared" si="188"/>
        <v>0</v>
      </c>
      <c r="W359">
        <f t="shared" si="189"/>
        <v>0</v>
      </c>
      <c r="X359">
        <f t="shared" si="190"/>
        <v>0</v>
      </c>
      <c r="Y359">
        <f t="shared" si="191"/>
        <v>0</v>
      </c>
      <c r="Z359" t="e">
        <f t="shared" si="192"/>
        <v>#REF!</v>
      </c>
      <c r="AA359">
        <f t="shared" si="193"/>
        <v>0</v>
      </c>
      <c r="AB359">
        <f t="shared" si="194"/>
        <v>0</v>
      </c>
      <c r="AC359">
        <f t="shared" si="195"/>
        <v>0</v>
      </c>
      <c r="AD359">
        <f t="shared" si="196"/>
        <v>0</v>
      </c>
      <c r="AE359">
        <f t="shared" si="197"/>
        <v>0</v>
      </c>
      <c r="AF359" t="e">
        <f t="shared" si="198"/>
        <v>#REF!</v>
      </c>
      <c r="AG359">
        <f t="shared" si="199"/>
        <v>0</v>
      </c>
      <c r="AH359">
        <f t="shared" si="200"/>
        <v>0</v>
      </c>
      <c r="AI359">
        <f t="shared" si="201"/>
        <v>0</v>
      </c>
      <c r="AJ359">
        <f t="shared" si="202"/>
        <v>0</v>
      </c>
      <c r="AK359">
        <f t="shared" si="203"/>
        <v>0</v>
      </c>
      <c r="AL359" t="e">
        <f t="shared" si="204"/>
        <v>#REF!</v>
      </c>
      <c r="AM359">
        <f t="shared" si="205"/>
        <v>0</v>
      </c>
      <c r="AN359">
        <f t="shared" si="206"/>
        <v>0</v>
      </c>
      <c r="AO359">
        <f t="shared" si="207"/>
        <v>0</v>
      </c>
      <c r="AP359">
        <f t="shared" si="208"/>
        <v>0</v>
      </c>
      <c r="AQ359">
        <f t="shared" si="209"/>
        <v>0</v>
      </c>
      <c r="AR359" t="e">
        <f t="shared" si="210"/>
        <v>#REF!</v>
      </c>
    </row>
    <row r="360" spans="1:44" x14ac:dyDescent="0.2">
      <c r="A360">
        <f>+COBERTURA!A364</f>
        <v>356</v>
      </c>
      <c r="B360">
        <f>+COBERTURA!B364</f>
        <v>7</v>
      </c>
      <c r="C360">
        <f>+COBERTURA!C364</f>
        <v>0</v>
      </c>
      <c r="D360">
        <f t="shared" si="211"/>
        <v>0</v>
      </c>
      <c r="E360">
        <f>+COBERTURA!D364</f>
        <v>0</v>
      </c>
      <c r="F360">
        <f t="shared" si="212"/>
        <v>0</v>
      </c>
      <c r="G360">
        <f>+COBERTURA!E364</f>
        <v>0</v>
      </c>
      <c r="H360">
        <f t="shared" si="213"/>
        <v>0</v>
      </c>
      <c r="I360">
        <f>+COBERTURA!F364</f>
        <v>0</v>
      </c>
      <c r="J360">
        <f t="shared" si="214"/>
        <v>0</v>
      </c>
      <c r="K360">
        <f>+COBERTURA!G364</f>
        <v>0</v>
      </c>
      <c r="L360">
        <f t="shared" si="215"/>
        <v>0</v>
      </c>
      <c r="M360" t="e">
        <f>+COBERTURA!H364</f>
        <v>#REF!</v>
      </c>
      <c r="N360" t="e">
        <f t="shared" si="180"/>
        <v>#REF!</v>
      </c>
      <c r="O360">
        <f t="shared" si="181"/>
        <v>0</v>
      </c>
      <c r="P360">
        <f t="shared" si="182"/>
        <v>0</v>
      </c>
      <c r="Q360">
        <f t="shared" si="183"/>
        <v>0</v>
      </c>
      <c r="R360">
        <f t="shared" si="184"/>
        <v>0</v>
      </c>
      <c r="S360">
        <f t="shared" si="185"/>
        <v>0</v>
      </c>
      <c r="T360" t="e">
        <f t="shared" si="186"/>
        <v>#REF!</v>
      </c>
      <c r="U360">
        <f t="shared" si="187"/>
        <v>0</v>
      </c>
      <c r="V360">
        <f t="shared" si="188"/>
        <v>0</v>
      </c>
      <c r="W360">
        <f t="shared" si="189"/>
        <v>0</v>
      </c>
      <c r="X360">
        <f t="shared" si="190"/>
        <v>0</v>
      </c>
      <c r="Y360">
        <f t="shared" si="191"/>
        <v>0</v>
      </c>
      <c r="Z360" t="e">
        <f t="shared" si="192"/>
        <v>#REF!</v>
      </c>
      <c r="AA360">
        <f t="shared" si="193"/>
        <v>0</v>
      </c>
      <c r="AB360">
        <f t="shared" si="194"/>
        <v>0</v>
      </c>
      <c r="AC360">
        <f t="shared" si="195"/>
        <v>0</v>
      </c>
      <c r="AD360">
        <f t="shared" si="196"/>
        <v>0</v>
      </c>
      <c r="AE360">
        <f t="shared" si="197"/>
        <v>0</v>
      </c>
      <c r="AF360" t="e">
        <f t="shared" si="198"/>
        <v>#REF!</v>
      </c>
      <c r="AG360">
        <f t="shared" si="199"/>
        <v>0</v>
      </c>
      <c r="AH360">
        <f t="shared" si="200"/>
        <v>0</v>
      </c>
      <c r="AI360">
        <f t="shared" si="201"/>
        <v>0</v>
      </c>
      <c r="AJ360">
        <f t="shared" si="202"/>
        <v>0</v>
      </c>
      <c r="AK360">
        <f t="shared" si="203"/>
        <v>0</v>
      </c>
      <c r="AL360" t="e">
        <f t="shared" si="204"/>
        <v>#REF!</v>
      </c>
      <c r="AM360">
        <f t="shared" si="205"/>
        <v>0</v>
      </c>
      <c r="AN360">
        <f t="shared" si="206"/>
        <v>0</v>
      </c>
      <c r="AO360">
        <f t="shared" si="207"/>
        <v>0</v>
      </c>
      <c r="AP360">
        <f t="shared" si="208"/>
        <v>0</v>
      </c>
      <c r="AQ360">
        <f t="shared" si="209"/>
        <v>0</v>
      </c>
      <c r="AR360" t="e">
        <f t="shared" si="210"/>
        <v>#REF!</v>
      </c>
    </row>
    <row r="361" spans="1:44" x14ac:dyDescent="0.2">
      <c r="A361">
        <f>+COBERTURA!A365</f>
        <v>357</v>
      </c>
      <c r="B361">
        <f>+COBERTURA!B365</f>
        <v>7</v>
      </c>
      <c r="C361">
        <f>+COBERTURA!C365</f>
        <v>0</v>
      </c>
      <c r="D361">
        <f t="shared" si="211"/>
        <v>0</v>
      </c>
      <c r="E361">
        <f>+COBERTURA!D365</f>
        <v>0</v>
      </c>
      <c r="F361">
        <f t="shared" si="212"/>
        <v>0</v>
      </c>
      <c r="G361">
        <f>+COBERTURA!E365</f>
        <v>0</v>
      </c>
      <c r="H361">
        <f t="shared" si="213"/>
        <v>0</v>
      </c>
      <c r="I361">
        <f>+COBERTURA!F365</f>
        <v>0</v>
      </c>
      <c r="J361">
        <f t="shared" si="214"/>
        <v>0</v>
      </c>
      <c r="K361">
        <f>+COBERTURA!G365</f>
        <v>0</v>
      </c>
      <c r="L361">
        <f t="shared" si="215"/>
        <v>0</v>
      </c>
      <c r="M361" t="e">
        <f>+COBERTURA!H365</f>
        <v>#REF!</v>
      </c>
      <c r="N361" t="e">
        <f t="shared" si="180"/>
        <v>#REF!</v>
      </c>
      <c r="O361">
        <f t="shared" si="181"/>
        <v>0</v>
      </c>
      <c r="P361">
        <f t="shared" si="182"/>
        <v>0</v>
      </c>
      <c r="Q361">
        <f t="shared" si="183"/>
        <v>0</v>
      </c>
      <c r="R361">
        <f t="shared" si="184"/>
        <v>0</v>
      </c>
      <c r="S361">
        <f t="shared" si="185"/>
        <v>0</v>
      </c>
      <c r="T361" t="e">
        <f t="shared" si="186"/>
        <v>#REF!</v>
      </c>
      <c r="U361">
        <f t="shared" si="187"/>
        <v>0</v>
      </c>
      <c r="V361">
        <f t="shared" si="188"/>
        <v>0</v>
      </c>
      <c r="W361">
        <f t="shared" si="189"/>
        <v>0</v>
      </c>
      <c r="X361">
        <f t="shared" si="190"/>
        <v>0</v>
      </c>
      <c r="Y361">
        <f t="shared" si="191"/>
        <v>0</v>
      </c>
      <c r="Z361" t="e">
        <f t="shared" si="192"/>
        <v>#REF!</v>
      </c>
      <c r="AA361">
        <f t="shared" si="193"/>
        <v>0</v>
      </c>
      <c r="AB361">
        <f t="shared" si="194"/>
        <v>0</v>
      </c>
      <c r="AC361">
        <f t="shared" si="195"/>
        <v>0</v>
      </c>
      <c r="AD361">
        <f t="shared" si="196"/>
        <v>0</v>
      </c>
      <c r="AE361">
        <f t="shared" si="197"/>
        <v>0</v>
      </c>
      <c r="AF361" t="e">
        <f t="shared" si="198"/>
        <v>#REF!</v>
      </c>
      <c r="AG361">
        <f t="shared" si="199"/>
        <v>0</v>
      </c>
      <c r="AH361">
        <f t="shared" si="200"/>
        <v>0</v>
      </c>
      <c r="AI361">
        <f t="shared" si="201"/>
        <v>0</v>
      </c>
      <c r="AJ361">
        <f t="shared" si="202"/>
        <v>0</v>
      </c>
      <c r="AK361">
        <f t="shared" si="203"/>
        <v>0</v>
      </c>
      <c r="AL361" t="e">
        <f t="shared" si="204"/>
        <v>#REF!</v>
      </c>
      <c r="AM361">
        <f t="shared" si="205"/>
        <v>0</v>
      </c>
      <c r="AN361">
        <f t="shared" si="206"/>
        <v>0</v>
      </c>
      <c r="AO361">
        <f t="shared" si="207"/>
        <v>0</v>
      </c>
      <c r="AP361">
        <f t="shared" si="208"/>
        <v>0</v>
      </c>
      <c r="AQ361">
        <f t="shared" si="209"/>
        <v>0</v>
      </c>
      <c r="AR361" t="e">
        <f t="shared" si="210"/>
        <v>#REF!</v>
      </c>
    </row>
    <row r="362" spans="1:44" x14ac:dyDescent="0.2">
      <c r="A362">
        <f>+COBERTURA!A366</f>
        <v>358</v>
      </c>
      <c r="B362">
        <f>+COBERTURA!B366</f>
        <v>7</v>
      </c>
      <c r="C362">
        <f>+COBERTURA!C366</f>
        <v>0</v>
      </c>
      <c r="D362">
        <f t="shared" si="211"/>
        <v>0</v>
      </c>
      <c r="E362">
        <f>+COBERTURA!D366</f>
        <v>0</v>
      </c>
      <c r="F362">
        <f t="shared" si="212"/>
        <v>0</v>
      </c>
      <c r="G362">
        <f>+COBERTURA!E366</f>
        <v>0</v>
      </c>
      <c r="H362">
        <f t="shared" si="213"/>
        <v>0</v>
      </c>
      <c r="I362">
        <f>+COBERTURA!F366</f>
        <v>0</v>
      </c>
      <c r="J362">
        <f t="shared" si="214"/>
        <v>0</v>
      </c>
      <c r="K362">
        <f>+COBERTURA!G366</f>
        <v>0</v>
      </c>
      <c r="L362">
        <f t="shared" si="215"/>
        <v>0</v>
      </c>
      <c r="M362" t="e">
        <f>+COBERTURA!H366</f>
        <v>#REF!</v>
      </c>
      <c r="N362" t="e">
        <f t="shared" si="180"/>
        <v>#REF!</v>
      </c>
      <c r="O362">
        <f t="shared" si="181"/>
        <v>0</v>
      </c>
      <c r="P362">
        <f t="shared" si="182"/>
        <v>0</v>
      </c>
      <c r="Q362">
        <f t="shared" si="183"/>
        <v>0</v>
      </c>
      <c r="R362">
        <f t="shared" si="184"/>
        <v>0</v>
      </c>
      <c r="S362">
        <f t="shared" si="185"/>
        <v>0</v>
      </c>
      <c r="T362" t="e">
        <f t="shared" si="186"/>
        <v>#REF!</v>
      </c>
      <c r="U362">
        <f t="shared" si="187"/>
        <v>0</v>
      </c>
      <c r="V362">
        <f t="shared" si="188"/>
        <v>0</v>
      </c>
      <c r="W362">
        <f t="shared" si="189"/>
        <v>0</v>
      </c>
      <c r="X362">
        <f t="shared" si="190"/>
        <v>0</v>
      </c>
      <c r="Y362">
        <f t="shared" si="191"/>
        <v>0</v>
      </c>
      <c r="Z362" t="e">
        <f t="shared" si="192"/>
        <v>#REF!</v>
      </c>
      <c r="AA362">
        <f t="shared" si="193"/>
        <v>0</v>
      </c>
      <c r="AB362">
        <f t="shared" si="194"/>
        <v>0</v>
      </c>
      <c r="AC362">
        <f t="shared" si="195"/>
        <v>0</v>
      </c>
      <c r="AD362">
        <f t="shared" si="196"/>
        <v>0</v>
      </c>
      <c r="AE362">
        <f t="shared" si="197"/>
        <v>0</v>
      </c>
      <c r="AF362" t="e">
        <f t="shared" si="198"/>
        <v>#REF!</v>
      </c>
      <c r="AG362">
        <f t="shared" si="199"/>
        <v>0</v>
      </c>
      <c r="AH362">
        <f t="shared" si="200"/>
        <v>0</v>
      </c>
      <c r="AI362">
        <f t="shared" si="201"/>
        <v>0</v>
      </c>
      <c r="AJ362">
        <f t="shared" si="202"/>
        <v>0</v>
      </c>
      <c r="AK362">
        <f t="shared" si="203"/>
        <v>0</v>
      </c>
      <c r="AL362" t="e">
        <f t="shared" si="204"/>
        <v>#REF!</v>
      </c>
      <c r="AM362">
        <f t="shared" si="205"/>
        <v>0</v>
      </c>
      <c r="AN362">
        <f t="shared" si="206"/>
        <v>0</v>
      </c>
      <c r="AO362">
        <f t="shared" si="207"/>
        <v>0</v>
      </c>
      <c r="AP362">
        <f t="shared" si="208"/>
        <v>0</v>
      </c>
      <c r="AQ362">
        <f t="shared" si="209"/>
        <v>0</v>
      </c>
      <c r="AR362" t="e">
        <f t="shared" si="210"/>
        <v>#REF!</v>
      </c>
    </row>
    <row r="363" spans="1:44" x14ac:dyDescent="0.2">
      <c r="A363">
        <f>+COBERTURA!A367</f>
        <v>359</v>
      </c>
      <c r="B363">
        <f>+COBERTURA!B367</f>
        <v>7</v>
      </c>
      <c r="C363">
        <f>+COBERTURA!C367</f>
        <v>0</v>
      </c>
      <c r="D363">
        <f t="shared" si="211"/>
        <v>0</v>
      </c>
      <c r="E363">
        <f>+COBERTURA!D367</f>
        <v>0</v>
      </c>
      <c r="F363">
        <f t="shared" si="212"/>
        <v>0</v>
      </c>
      <c r="G363">
        <f>+COBERTURA!E367</f>
        <v>0</v>
      </c>
      <c r="H363">
        <f t="shared" si="213"/>
        <v>0</v>
      </c>
      <c r="I363">
        <f>+COBERTURA!F367</f>
        <v>0</v>
      </c>
      <c r="J363">
        <f t="shared" si="214"/>
        <v>0</v>
      </c>
      <c r="K363">
        <f>+COBERTURA!G367</f>
        <v>0</v>
      </c>
      <c r="L363">
        <f t="shared" si="215"/>
        <v>0</v>
      </c>
      <c r="M363" t="e">
        <f>+COBERTURA!H367</f>
        <v>#REF!</v>
      </c>
      <c r="N363" t="e">
        <f t="shared" si="180"/>
        <v>#REF!</v>
      </c>
      <c r="O363">
        <f t="shared" si="181"/>
        <v>0</v>
      </c>
      <c r="P363">
        <f t="shared" si="182"/>
        <v>0</v>
      </c>
      <c r="Q363">
        <f t="shared" si="183"/>
        <v>0</v>
      </c>
      <c r="R363">
        <f t="shared" si="184"/>
        <v>0</v>
      </c>
      <c r="S363">
        <f t="shared" si="185"/>
        <v>0</v>
      </c>
      <c r="T363" t="e">
        <f t="shared" si="186"/>
        <v>#REF!</v>
      </c>
      <c r="U363">
        <f t="shared" si="187"/>
        <v>0</v>
      </c>
      <c r="V363">
        <f t="shared" si="188"/>
        <v>0</v>
      </c>
      <c r="W363">
        <f t="shared" si="189"/>
        <v>0</v>
      </c>
      <c r="X363">
        <f t="shared" si="190"/>
        <v>0</v>
      </c>
      <c r="Y363">
        <f t="shared" si="191"/>
        <v>0</v>
      </c>
      <c r="Z363" t="e">
        <f t="shared" si="192"/>
        <v>#REF!</v>
      </c>
      <c r="AA363">
        <f t="shared" si="193"/>
        <v>0</v>
      </c>
      <c r="AB363">
        <f t="shared" si="194"/>
        <v>0</v>
      </c>
      <c r="AC363">
        <f t="shared" si="195"/>
        <v>0</v>
      </c>
      <c r="AD363">
        <f t="shared" si="196"/>
        <v>0</v>
      </c>
      <c r="AE363">
        <f t="shared" si="197"/>
        <v>0</v>
      </c>
      <c r="AF363" t="e">
        <f t="shared" si="198"/>
        <v>#REF!</v>
      </c>
      <c r="AG363">
        <f t="shared" si="199"/>
        <v>0</v>
      </c>
      <c r="AH363">
        <f t="shared" si="200"/>
        <v>0</v>
      </c>
      <c r="AI363">
        <f t="shared" si="201"/>
        <v>0</v>
      </c>
      <c r="AJ363">
        <f t="shared" si="202"/>
        <v>0</v>
      </c>
      <c r="AK363">
        <f t="shared" si="203"/>
        <v>0</v>
      </c>
      <c r="AL363" t="e">
        <f t="shared" si="204"/>
        <v>#REF!</v>
      </c>
      <c r="AM363">
        <f t="shared" si="205"/>
        <v>0</v>
      </c>
      <c r="AN363">
        <f t="shared" si="206"/>
        <v>0</v>
      </c>
      <c r="AO363">
        <f t="shared" si="207"/>
        <v>0</v>
      </c>
      <c r="AP363">
        <f t="shared" si="208"/>
        <v>0</v>
      </c>
      <c r="AQ363">
        <f t="shared" si="209"/>
        <v>0</v>
      </c>
      <c r="AR363" t="e">
        <f t="shared" si="210"/>
        <v>#REF!</v>
      </c>
    </row>
    <row r="364" spans="1:44" x14ac:dyDescent="0.2">
      <c r="A364">
        <f>+COBERTURA!A368</f>
        <v>360</v>
      </c>
      <c r="B364">
        <f>+COBERTURA!B368</f>
        <v>7</v>
      </c>
      <c r="C364">
        <f>+COBERTURA!C368</f>
        <v>0</v>
      </c>
      <c r="D364">
        <f t="shared" si="211"/>
        <v>0</v>
      </c>
      <c r="E364">
        <f>+COBERTURA!D368</f>
        <v>0</v>
      </c>
      <c r="F364">
        <f t="shared" si="212"/>
        <v>0</v>
      </c>
      <c r="G364">
        <f>+COBERTURA!E368</f>
        <v>0</v>
      </c>
      <c r="H364">
        <f t="shared" si="213"/>
        <v>0</v>
      </c>
      <c r="I364">
        <f>+COBERTURA!F368</f>
        <v>0</v>
      </c>
      <c r="J364">
        <f t="shared" si="214"/>
        <v>0</v>
      </c>
      <c r="K364">
        <f>+COBERTURA!G368</f>
        <v>0</v>
      </c>
      <c r="L364">
        <f t="shared" si="215"/>
        <v>0</v>
      </c>
      <c r="M364" t="e">
        <f>+COBERTURA!H368</f>
        <v>#REF!</v>
      </c>
      <c r="N364" t="e">
        <f t="shared" si="180"/>
        <v>#REF!</v>
      </c>
      <c r="O364">
        <f t="shared" si="181"/>
        <v>0</v>
      </c>
      <c r="P364">
        <f t="shared" si="182"/>
        <v>0</v>
      </c>
      <c r="Q364">
        <f t="shared" si="183"/>
        <v>0</v>
      </c>
      <c r="R364">
        <f t="shared" si="184"/>
        <v>0</v>
      </c>
      <c r="S364">
        <f t="shared" si="185"/>
        <v>0</v>
      </c>
      <c r="T364" t="e">
        <f t="shared" si="186"/>
        <v>#REF!</v>
      </c>
      <c r="U364">
        <f t="shared" si="187"/>
        <v>0</v>
      </c>
      <c r="V364">
        <f t="shared" si="188"/>
        <v>0</v>
      </c>
      <c r="W364">
        <f t="shared" si="189"/>
        <v>0</v>
      </c>
      <c r="X364">
        <f t="shared" si="190"/>
        <v>0</v>
      </c>
      <c r="Y364">
        <f t="shared" si="191"/>
        <v>0</v>
      </c>
      <c r="Z364" t="e">
        <f t="shared" si="192"/>
        <v>#REF!</v>
      </c>
      <c r="AA364">
        <f t="shared" si="193"/>
        <v>0</v>
      </c>
      <c r="AB364">
        <f t="shared" si="194"/>
        <v>0</v>
      </c>
      <c r="AC364">
        <f t="shared" si="195"/>
        <v>0</v>
      </c>
      <c r="AD364">
        <f t="shared" si="196"/>
        <v>0</v>
      </c>
      <c r="AE364">
        <f t="shared" si="197"/>
        <v>0</v>
      </c>
      <c r="AF364" t="e">
        <f t="shared" si="198"/>
        <v>#REF!</v>
      </c>
      <c r="AG364">
        <f t="shared" si="199"/>
        <v>0</v>
      </c>
      <c r="AH364">
        <f t="shared" si="200"/>
        <v>0</v>
      </c>
      <c r="AI364">
        <f t="shared" si="201"/>
        <v>0</v>
      </c>
      <c r="AJ364">
        <f t="shared" si="202"/>
        <v>0</v>
      </c>
      <c r="AK364">
        <f t="shared" si="203"/>
        <v>0</v>
      </c>
      <c r="AL364" t="e">
        <f t="shared" si="204"/>
        <v>#REF!</v>
      </c>
      <c r="AM364">
        <f t="shared" si="205"/>
        <v>0</v>
      </c>
      <c r="AN364">
        <f t="shared" si="206"/>
        <v>0</v>
      </c>
      <c r="AO364">
        <f t="shared" si="207"/>
        <v>0</v>
      </c>
      <c r="AP364">
        <f t="shared" si="208"/>
        <v>0</v>
      </c>
      <c r="AQ364">
        <f t="shared" si="209"/>
        <v>0</v>
      </c>
      <c r="AR364" t="e">
        <f t="shared" si="210"/>
        <v>#REF!</v>
      </c>
    </row>
    <row r="365" spans="1:44" x14ac:dyDescent="0.2">
      <c r="A365">
        <f>+COBERTURA!A369</f>
        <v>361</v>
      </c>
      <c r="B365">
        <f>+COBERTURA!B369</f>
        <v>7</v>
      </c>
      <c r="C365">
        <f>+COBERTURA!C369</f>
        <v>0</v>
      </c>
      <c r="D365">
        <f t="shared" si="211"/>
        <v>0</v>
      </c>
      <c r="E365">
        <f>+COBERTURA!D369</f>
        <v>0</v>
      </c>
      <c r="F365">
        <f t="shared" si="212"/>
        <v>0</v>
      </c>
      <c r="G365">
        <f>+COBERTURA!E369</f>
        <v>0</v>
      </c>
      <c r="H365">
        <f t="shared" si="213"/>
        <v>0</v>
      </c>
      <c r="I365">
        <f>+COBERTURA!F369</f>
        <v>0</v>
      </c>
      <c r="J365">
        <f t="shared" si="214"/>
        <v>0</v>
      </c>
      <c r="K365">
        <f>+COBERTURA!G369</f>
        <v>0</v>
      </c>
      <c r="L365">
        <f t="shared" si="215"/>
        <v>0</v>
      </c>
      <c r="M365" t="e">
        <f>+COBERTURA!H369</f>
        <v>#REF!</v>
      </c>
      <c r="N365" t="e">
        <f t="shared" si="180"/>
        <v>#REF!</v>
      </c>
      <c r="O365">
        <f t="shared" si="181"/>
        <v>0</v>
      </c>
      <c r="P365">
        <f t="shared" si="182"/>
        <v>0</v>
      </c>
      <c r="Q365">
        <f t="shared" si="183"/>
        <v>0</v>
      </c>
      <c r="R365">
        <f t="shared" si="184"/>
        <v>0</v>
      </c>
      <c r="S365">
        <f t="shared" si="185"/>
        <v>0</v>
      </c>
      <c r="T365" t="e">
        <f t="shared" si="186"/>
        <v>#REF!</v>
      </c>
      <c r="U365">
        <f t="shared" si="187"/>
        <v>0</v>
      </c>
      <c r="V365">
        <f t="shared" si="188"/>
        <v>0</v>
      </c>
      <c r="W365">
        <f t="shared" si="189"/>
        <v>0</v>
      </c>
      <c r="X365">
        <f t="shared" si="190"/>
        <v>0</v>
      </c>
      <c r="Y365">
        <f t="shared" si="191"/>
        <v>0</v>
      </c>
      <c r="Z365" t="e">
        <f t="shared" si="192"/>
        <v>#REF!</v>
      </c>
      <c r="AA365">
        <f t="shared" si="193"/>
        <v>0</v>
      </c>
      <c r="AB365">
        <f t="shared" si="194"/>
        <v>0</v>
      </c>
      <c r="AC365">
        <f t="shared" si="195"/>
        <v>0</v>
      </c>
      <c r="AD365">
        <f t="shared" si="196"/>
        <v>0</v>
      </c>
      <c r="AE365">
        <f t="shared" si="197"/>
        <v>0</v>
      </c>
      <c r="AF365" t="e">
        <f t="shared" si="198"/>
        <v>#REF!</v>
      </c>
      <c r="AG365">
        <f t="shared" si="199"/>
        <v>0</v>
      </c>
      <c r="AH365">
        <f t="shared" si="200"/>
        <v>0</v>
      </c>
      <c r="AI365">
        <f t="shared" si="201"/>
        <v>0</v>
      </c>
      <c r="AJ365">
        <f t="shared" si="202"/>
        <v>0</v>
      </c>
      <c r="AK365">
        <f t="shared" si="203"/>
        <v>0</v>
      </c>
      <c r="AL365" t="e">
        <f t="shared" si="204"/>
        <v>#REF!</v>
      </c>
      <c r="AM365">
        <f t="shared" si="205"/>
        <v>0</v>
      </c>
      <c r="AN365">
        <f t="shared" si="206"/>
        <v>0</v>
      </c>
      <c r="AO365">
        <f t="shared" si="207"/>
        <v>0</v>
      </c>
      <c r="AP365">
        <f t="shared" si="208"/>
        <v>0</v>
      </c>
      <c r="AQ365">
        <f t="shared" si="209"/>
        <v>0</v>
      </c>
      <c r="AR365" t="e">
        <f t="shared" si="210"/>
        <v>#REF!</v>
      </c>
    </row>
    <row r="366" spans="1:44" x14ac:dyDescent="0.2">
      <c r="A366">
        <f>+COBERTURA!A370</f>
        <v>362</v>
      </c>
      <c r="B366">
        <f>+COBERTURA!B370</f>
        <v>7</v>
      </c>
      <c r="C366">
        <f>+COBERTURA!C370</f>
        <v>0</v>
      </c>
      <c r="D366">
        <f t="shared" si="211"/>
        <v>0</v>
      </c>
      <c r="E366">
        <f>+COBERTURA!D370</f>
        <v>0</v>
      </c>
      <c r="F366">
        <f t="shared" si="212"/>
        <v>0</v>
      </c>
      <c r="G366">
        <f>+COBERTURA!E370</f>
        <v>0</v>
      </c>
      <c r="H366">
        <f t="shared" si="213"/>
        <v>0</v>
      </c>
      <c r="I366">
        <f>+COBERTURA!F370</f>
        <v>0</v>
      </c>
      <c r="J366">
        <f t="shared" si="214"/>
        <v>0</v>
      </c>
      <c r="K366">
        <f>+COBERTURA!G370</f>
        <v>0</v>
      </c>
      <c r="L366">
        <f t="shared" si="215"/>
        <v>0</v>
      </c>
      <c r="M366" t="e">
        <f>+COBERTURA!H370</f>
        <v>#REF!</v>
      </c>
      <c r="N366" t="e">
        <f t="shared" si="180"/>
        <v>#REF!</v>
      </c>
      <c r="O366">
        <f t="shared" si="181"/>
        <v>0</v>
      </c>
      <c r="P366">
        <f t="shared" si="182"/>
        <v>0</v>
      </c>
      <c r="Q366">
        <f t="shared" si="183"/>
        <v>0</v>
      </c>
      <c r="R366">
        <f t="shared" si="184"/>
        <v>0</v>
      </c>
      <c r="S366">
        <f t="shared" si="185"/>
        <v>0</v>
      </c>
      <c r="T366" t="e">
        <f t="shared" si="186"/>
        <v>#REF!</v>
      </c>
      <c r="U366">
        <f t="shared" si="187"/>
        <v>0</v>
      </c>
      <c r="V366">
        <f t="shared" si="188"/>
        <v>0</v>
      </c>
      <c r="W366">
        <f t="shared" si="189"/>
        <v>0</v>
      </c>
      <c r="X366">
        <f t="shared" si="190"/>
        <v>0</v>
      </c>
      <c r="Y366">
        <f t="shared" si="191"/>
        <v>0</v>
      </c>
      <c r="Z366" t="e">
        <f t="shared" si="192"/>
        <v>#REF!</v>
      </c>
      <c r="AA366">
        <f t="shared" si="193"/>
        <v>0</v>
      </c>
      <c r="AB366">
        <f t="shared" si="194"/>
        <v>0</v>
      </c>
      <c r="AC366">
        <f t="shared" si="195"/>
        <v>0</v>
      </c>
      <c r="AD366">
        <f t="shared" si="196"/>
        <v>0</v>
      </c>
      <c r="AE366">
        <f t="shared" si="197"/>
        <v>0</v>
      </c>
      <c r="AF366" t="e">
        <f t="shared" si="198"/>
        <v>#REF!</v>
      </c>
      <c r="AG366">
        <f t="shared" si="199"/>
        <v>0</v>
      </c>
      <c r="AH366">
        <f t="shared" si="200"/>
        <v>0</v>
      </c>
      <c r="AI366">
        <f t="shared" si="201"/>
        <v>0</v>
      </c>
      <c r="AJ366">
        <f t="shared" si="202"/>
        <v>0</v>
      </c>
      <c r="AK366">
        <f t="shared" si="203"/>
        <v>0</v>
      </c>
      <c r="AL366" t="e">
        <f t="shared" si="204"/>
        <v>#REF!</v>
      </c>
      <c r="AM366">
        <f t="shared" si="205"/>
        <v>0</v>
      </c>
      <c r="AN366">
        <f t="shared" si="206"/>
        <v>0</v>
      </c>
      <c r="AO366">
        <f t="shared" si="207"/>
        <v>0</v>
      </c>
      <c r="AP366">
        <f t="shared" si="208"/>
        <v>0</v>
      </c>
      <c r="AQ366">
        <f t="shared" si="209"/>
        <v>0</v>
      </c>
      <c r="AR366" t="e">
        <f t="shared" si="210"/>
        <v>#REF!</v>
      </c>
    </row>
    <row r="367" spans="1:44" x14ac:dyDescent="0.2">
      <c r="A367">
        <f>+COBERTURA!A371</f>
        <v>363</v>
      </c>
      <c r="B367">
        <f>+COBERTURA!B371</f>
        <v>7</v>
      </c>
      <c r="C367">
        <f>+COBERTURA!C371</f>
        <v>0</v>
      </c>
      <c r="D367">
        <f t="shared" si="211"/>
        <v>0</v>
      </c>
      <c r="E367">
        <f>+COBERTURA!D371</f>
        <v>0</v>
      </c>
      <c r="F367">
        <f t="shared" si="212"/>
        <v>0</v>
      </c>
      <c r="G367">
        <f>+COBERTURA!E371</f>
        <v>0</v>
      </c>
      <c r="H367">
        <f t="shared" si="213"/>
        <v>0</v>
      </c>
      <c r="I367">
        <f>+COBERTURA!F371</f>
        <v>0</v>
      </c>
      <c r="J367">
        <f t="shared" si="214"/>
        <v>0</v>
      </c>
      <c r="K367">
        <f>+COBERTURA!G371</f>
        <v>0</v>
      </c>
      <c r="L367">
        <f t="shared" si="215"/>
        <v>0</v>
      </c>
      <c r="M367" t="e">
        <f>+COBERTURA!H371</f>
        <v>#REF!</v>
      </c>
      <c r="N367" t="e">
        <f t="shared" si="180"/>
        <v>#REF!</v>
      </c>
      <c r="O367">
        <f t="shared" si="181"/>
        <v>0</v>
      </c>
      <c r="P367">
        <f t="shared" si="182"/>
        <v>0</v>
      </c>
      <c r="Q367">
        <f t="shared" si="183"/>
        <v>0</v>
      </c>
      <c r="R367">
        <f t="shared" si="184"/>
        <v>0</v>
      </c>
      <c r="S367">
        <f t="shared" si="185"/>
        <v>0</v>
      </c>
      <c r="T367" t="e">
        <f t="shared" si="186"/>
        <v>#REF!</v>
      </c>
      <c r="U367">
        <f t="shared" si="187"/>
        <v>0</v>
      </c>
      <c r="V367">
        <f t="shared" si="188"/>
        <v>0</v>
      </c>
      <c r="W367">
        <f t="shared" si="189"/>
        <v>0</v>
      </c>
      <c r="X367">
        <f t="shared" si="190"/>
        <v>0</v>
      </c>
      <c r="Y367">
        <f t="shared" si="191"/>
        <v>0</v>
      </c>
      <c r="Z367" t="e">
        <f t="shared" si="192"/>
        <v>#REF!</v>
      </c>
      <c r="AA367">
        <f t="shared" si="193"/>
        <v>0</v>
      </c>
      <c r="AB367">
        <f t="shared" si="194"/>
        <v>0</v>
      </c>
      <c r="AC367">
        <f t="shared" si="195"/>
        <v>0</v>
      </c>
      <c r="AD367">
        <f t="shared" si="196"/>
        <v>0</v>
      </c>
      <c r="AE367">
        <f t="shared" si="197"/>
        <v>0</v>
      </c>
      <c r="AF367" t="e">
        <f t="shared" si="198"/>
        <v>#REF!</v>
      </c>
      <c r="AG367">
        <f t="shared" si="199"/>
        <v>0</v>
      </c>
      <c r="AH367">
        <f t="shared" si="200"/>
        <v>0</v>
      </c>
      <c r="AI367">
        <f t="shared" si="201"/>
        <v>0</v>
      </c>
      <c r="AJ367">
        <f t="shared" si="202"/>
        <v>0</v>
      </c>
      <c r="AK367">
        <f t="shared" si="203"/>
        <v>0</v>
      </c>
      <c r="AL367" t="e">
        <f t="shared" si="204"/>
        <v>#REF!</v>
      </c>
      <c r="AM367">
        <f t="shared" si="205"/>
        <v>0</v>
      </c>
      <c r="AN367">
        <f t="shared" si="206"/>
        <v>0</v>
      </c>
      <c r="AO367">
        <f t="shared" si="207"/>
        <v>0</v>
      </c>
      <c r="AP367">
        <f t="shared" si="208"/>
        <v>0</v>
      </c>
      <c r="AQ367">
        <f t="shared" si="209"/>
        <v>0</v>
      </c>
      <c r="AR367" t="e">
        <f t="shared" si="210"/>
        <v>#REF!</v>
      </c>
    </row>
    <row r="368" spans="1:44" x14ac:dyDescent="0.2">
      <c r="A368">
        <f>+COBERTURA!A372</f>
        <v>364</v>
      </c>
      <c r="B368">
        <f>+COBERTURA!B372</f>
        <v>7</v>
      </c>
      <c r="C368">
        <f>+COBERTURA!C372</f>
        <v>0</v>
      </c>
      <c r="D368">
        <f t="shared" si="211"/>
        <v>0</v>
      </c>
      <c r="E368">
        <f>+COBERTURA!D372</f>
        <v>0</v>
      </c>
      <c r="F368">
        <f t="shared" si="212"/>
        <v>0</v>
      </c>
      <c r="G368">
        <f>+COBERTURA!E372</f>
        <v>0</v>
      </c>
      <c r="H368">
        <f t="shared" si="213"/>
        <v>0</v>
      </c>
      <c r="I368">
        <f>+COBERTURA!F372</f>
        <v>0</v>
      </c>
      <c r="J368">
        <f t="shared" si="214"/>
        <v>0</v>
      </c>
      <c r="K368">
        <f>+COBERTURA!G372</f>
        <v>0</v>
      </c>
      <c r="L368">
        <f t="shared" si="215"/>
        <v>0</v>
      </c>
      <c r="M368" t="e">
        <f>+COBERTURA!H372</f>
        <v>#REF!</v>
      </c>
      <c r="N368" t="e">
        <f t="shared" si="180"/>
        <v>#REF!</v>
      </c>
      <c r="O368">
        <f t="shared" si="181"/>
        <v>0</v>
      </c>
      <c r="P368">
        <f t="shared" si="182"/>
        <v>0</v>
      </c>
      <c r="Q368">
        <f t="shared" si="183"/>
        <v>0</v>
      </c>
      <c r="R368">
        <f t="shared" si="184"/>
        <v>0</v>
      </c>
      <c r="S368">
        <f t="shared" si="185"/>
        <v>0</v>
      </c>
      <c r="T368" t="e">
        <f t="shared" si="186"/>
        <v>#REF!</v>
      </c>
      <c r="U368">
        <f t="shared" si="187"/>
        <v>0</v>
      </c>
      <c r="V368">
        <f t="shared" si="188"/>
        <v>0</v>
      </c>
      <c r="W368">
        <f t="shared" si="189"/>
        <v>0</v>
      </c>
      <c r="X368">
        <f t="shared" si="190"/>
        <v>0</v>
      </c>
      <c r="Y368">
        <f t="shared" si="191"/>
        <v>0</v>
      </c>
      <c r="Z368" t="e">
        <f t="shared" si="192"/>
        <v>#REF!</v>
      </c>
      <c r="AA368">
        <f t="shared" si="193"/>
        <v>0</v>
      </c>
      <c r="AB368">
        <f t="shared" si="194"/>
        <v>0</v>
      </c>
      <c r="AC368">
        <f t="shared" si="195"/>
        <v>0</v>
      </c>
      <c r="AD368">
        <f t="shared" si="196"/>
        <v>0</v>
      </c>
      <c r="AE368">
        <f t="shared" si="197"/>
        <v>0</v>
      </c>
      <c r="AF368" t="e">
        <f t="shared" si="198"/>
        <v>#REF!</v>
      </c>
      <c r="AG368">
        <f t="shared" si="199"/>
        <v>0</v>
      </c>
      <c r="AH368">
        <f t="shared" si="200"/>
        <v>0</v>
      </c>
      <c r="AI368">
        <f t="shared" si="201"/>
        <v>0</v>
      </c>
      <c r="AJ368">
        <f t="shared" si="202"/>
        <v>0</v>
      </c>
      <c r="AK368">
        <f t="shared" si="203"/>
        <v>0</v>
      </c>
      <c r="AL368" t="e">
        <f t="shared" si="204"/>
        <v>#REF!</v>
      </c>
      <c r="AM368">
        <f t="shared" si="205"/>
        <v>0</v>
      </c>
      <c r="AN368">
        <f t="shared" si="206"/>
        <v>0</v>
      </c>
      <c r="AO368">
        <f t="shared" si="207"/>
        <v>0</v>
      </c>
      <c r="AP368">
        <f t="shared" si="208"/>
        <v>0</v>
      </c>
      <c r="AQ368">
        <f t="shared" si="209"/>
        <v>0</v>
      </c>
      <c r="AR368" t="e">
        <f t="shared" si="210"/>
        <v>#REF!</v>
      </c>
    </row>
    <row r="369" spans="1:44" x14ac:dyDescent="0.2">
      <c r="A369">
        <f>+COBERTURA!A373</f>
        <v>365</v>
      </c>
      <c r="B369">
        <f>+COBERTURA!B373</f>
        <v>7</v>
      </c>
      <c r="C369">
        <f>+COBERTURA!C373</f>
        <v>0</v>
      </c>
      <c r="D369">
        <f t="shared" si="211"/>
        <v>0</v>
      </c>
      <c r="E369">
        <f>+COBERTURA!D373</f>
        <v>0</v>
      </c>
      <c r="F369">
        <f t="shared" si="212"/>
        <v>0</v>
      </c>
      <c r="G369">
        <f>+COBERTURA!E373</f>
        <v>0</v>
      </c>
      <c r="H369">
        <f t="shared" si="213"/>
        <v>0</v>
      </c>
      <c r="I369">
        <f>+COBERTURA!F373</f>
        <v>0</v>
      </c>
      <c r="J369">
        <f t="shared" si="214"/>
        <v>0</v>
      </c>
      <c r="K369">
        <f>+COBERTURA!G373</f>
        <v>0</v>
      </c>
      <c r="L369">
        <f t="shared" si="215"/>
        <v>0</v>
      </c>
      <c r="M369" t="e">
        <f>+COBERTURA!H373</f>
        <v>#REF!</v>
      </c>
      <c r="N369" t="e">
        <f t="shared" si="180"/>
        <v>#REF!</v>
      </c>
      <c r="O369">
        <f t="shared" si="181"/>
        <v>0</v>
      </c>
      <c r="P369">
        <f t="shared" si="182"/>
        <v>0</v>
      </c>
      <c r="Q369">
        <f t="shared" si="183"/>
        <v>0</v>
      </c>
      <c r="R369">
        <f t="shared" si="184"/>
        <v>0</v>
      </c>
      <c r="S369">
        <f t="shared" si="185"/>
        <v>0</v>
      </c>
      <c r="T369" t="e">
        <f t="shared" si="186"/>
        <v>#REF!</v>
      </c>
      <c r="U369">
        <f t="shared" si="187"/>
        <v>0</v>
      </c>
      <c r="V369">
        <f t="shared" si="188"/>
        <v>0</v>
      </c>
      <c r="W369">
        <f t="shared" si="189"/>
        <v>0</v>
      </c>
      <c r="X369">
        <f t="shared" si="190"/>
        <v>0</v>
      </c>
      <c r="Y369">
        <f t="shared" si="191"/>
        <v>0</v>
      </c>
      <c r="Z369" t="e">
        <f t="shared" si="192"/>
        <v>#REF!</v>
      </c>
      <c r="AA369">
        <f t="shared" si="193"/>
        <v>0</v>
      </c>
      <c r="AB369">
        <f t="shared" si="194"/>
        <v>0</v>
      </c>
      <c r="AC369">
        <f t="shared" si="195"/>
        <v>0</v>
      </c>
      <c r="AD369">
        <f t="shared" si="196"/>
        <v>0</v>
      </c>
      <c r="AE369">
        <f t="shared" si="197"/>
        <v>0</v>
      </c>
      <c r="AF369" t="e">
        <f t="shared" si="198"/>
        <v>#REF!</v>
      </c>
      <c r="AG369">
        <f t="shared" si="199"/>
        <v>0</v>
      </c>
      <c r="AH369">
        <f t="shared" si="200"/>
        <v>0</v>
      </c>
      <c r="AI369">
        <f t="shared" si="201"/>
        <v>0</v>
      </c>
      <c r="AJ369">
        <f t="shared" si="202"/>
        <v>0</v>
      </c>
      <c r="AK369">
        <f t="shared" si="203"/>
        <v>0</v>
      </c>
      <c r="AL369" t="e">
        <f t="shared" si="204"/>
        <v>#REF!</v>
      </c>
      <c r="AM369">
        <f t="shared" si="205"/>
        <v>0</v>
      </c>
      <c r="AN369">
        <f t="shared" si="206"/>
        <v>0</v>
      </c>
      <c r="AO369">
        <f t="shared" si="207"/>
        <v>0</v>
      </c>
      <c r="AP369">
        <f t="shared" si="208"/>
        <v>0</v>
      </c>
      <c r="AQ369">
        <f t="shared" si="209"/>
        <v>0</v>
      </c>
      <c r="AR369" t="e">
        <f t="shared" si="210"/>
        <v>#REF!</v>
      </c>
    </row>
    <row r="370" spans="1:44" x14ac:dyDescent="0.2">
      <c r="A370">
        <f>+COBERTURA!A374</f>
        <v>366</v>
      </c>
      <c r="B370">
        <f>+COBERTURA!B374</f>
        <v>7</v>
      </c>
      <c r="C370">
        <f>+COBERTURA!C374</f>
        <v>0</v>
      </c>
      <c r="D370">
        <f t="shared" si="211"/>
        <v>0</v>
      </c>
      <c r="E370">
        <f>+COBERTURA!D374</f>
        <v>0</v>
      </c>
      <c r="F370">
        <f t="shared" si="212"/>
        <v>0</v>
      </c>
      <c r="G370">
        <f>+COBERTURA!E374</f>
        <v>0</v>
      </c>
      <c r="H370">
        <f t="shared" si="213"/>
        <v>0</v>
      </c>
      <c r="I370">
        <f>+COBERTURA!F374</f>
        <v>0</v>
      </c>
      <c r="J370">
        <f t="shared" si="214"/>
        <v>0</v>
      </c>
      <c r="K370">
        <f>+COBERTURA!G374</f>
        <v>0</v>
      </c>
      <c r="L370">
        <f t="shared" si="215"/>
        <v>0</v>
      </c>
      <c r="M370" t="e">
        <f>+COBERTURA!H374</f>
        <v>#REF!</v>
      </c>
      <c r="N370" t="e">
        <f t="shared" si="180"/>
        <v>#REF!</v>
      </c>
      <c r="O370">
        <f t="shared" si="181"/>
        <v>0</v>
      </c>
      <c r="P370">
        <f t="shared" si="182"/>
        <v>0</v>
      </c>
      <c r="Q370">
        <f t="shared" si="183"/>
        <v>0</v>
      </c>
      <c r="R370">
        <f t="shared" si="184"/>
        <v>0</v>
      </c>
      <c r="S370">
        <f t="shared" si="185"/>
        <v>0</v>
      </c>
      <c r="T370" t="e">
        <f t="shared" si="186"/>
        <v>#REF!</v>
      </c>
      <c r="U370">
        <f t="shared" si="187"/>
        <v>0</v>
      </c>
      <c r="V370">
        <f t="shared" si="188"/>
        <v>0</v>
      </c>
      <c r="W370">
        <f t="shared" si="189"/>
        <v>0</v>
      </c>
      <c r="X370">
        <f t="shared" si="190"/>
        <v>0</v>
      </c>
      <c r="Y370">
        <f t="shared" si="191"/>
        <v>0</v>
      </c>
      <c r="Z370" t="e">
        <f t="shared" si="192"/>
        <v>#REF!</v>
      </c>
      <c r="AA370">
        <f t="shared" si="193"/>
        <v>0</v>
      </c>
      <c r="AB370">
        <f t="shared" si="194"/>
        <v>0</v>
      </c>
      <c r="AC370">
        <f t="shared" si="195"/>
        <v>0</v>
      </c>
      <c r="AD370">
        <f t="shared" si="196"/>
        <v>0</v>
      </c>
      <c r="AE370">
        <f t="shared" si="197"/>
        <v>0</v>
      </c>
      <c r="AF370" t="e">
        <f t="shared" si="198"/>
        <v>#REF!</v>
      </c>
      <c r="AG370">
        <f t="shared" si="199"/>
        <v>0</v>
      </c>
      <c r="AH370">
        <f t="shared" si="200"/>
        <v>0</v>
      </c>
      <c r="AI370">
        <f t="shared" si="201"/>
        <v>0</v>
      </c>
      <c r="AJ370">
        <f t="shared" si="202"/>
        <v>0</v>
      </c>
      <c r="AK370">
        <f t="shared" si="203"/>
        <v>0</v>
      </c>
      <c r="AL370" t="e">
        <f t="shared" si="204"/>
        <v>#REF!</v>
      </c>
      <c r="AM370">
        <f t="shared" si="205"/>
        <v>0</v>
      </c>
      <c r="AN370">
        <f t="shared" si="206"/>
        <v>0</v>
      </c>
      <c r="AO370">
        <f t="shared" si="207"/>
        <v>0</v>
      </c>
      <c r="AP370">
        <f t="shared" si="208"/>
        <v>0</v>
      </c>
      <c r="AQ370">
        <f t="shared" si="209"/>
        <v>0</v>
      </c>
      <c r="AR370" t="e">
        <f t="shared" si="210"/>
        <v>#REF!</v>
      </c>
    </row>
    <row r="371" spans="1:44" x14ac:dyDescent="0.2">
      <c r="A371">
        <f>+COBERTURA!A375</f>
        <v>367</v>
      </c>
      <c r="B371">
        <f>+COBERTURA!B375</f>
        <v>7</v>
      </c>
      <c r="C371">
        <f>+COBERTURA!C375</f>
        <v>0</v>
      </c>
      <c r="D371">
        <f t="shared" si="211"/>
        <v>0</v>
      </c>
      <c r="E371">
        <f>+COBERTURA!D375</f>
        <v>0</v>
      </c>
      <c r="F371">
        <f t="shared" si="212"/>
        <v>0</v>
      </c>
      <c r="G371">
        <f>+COBERTURA!E375</f>
        <v>0</v>
      </c>
      <c r="H371">
        <f t="shared" si="213"/>
        <v>0</v>
      </c>
      <c r="I371">
        <f>+COBERTURA!F375</f>
        <v>0</v>
      </c>
      <c r="J371">
        <f t="shared" si="214"/>
        <v>0</v>
      </c>
      <c r="K371">
        <f>+COBERTURA!G375</f>
        <v>0</v>
      </c>
      <c r="L371">
        <f t="shared" si="215"/>
        <v>0</v>
      </c>
      <c r="M371" t="e">
        <f>+COBERTURA!H375</f>
        <v>#REF!</v>
      </c>
      <c r="N371" t="e">
        <f t="shared" si="180"/>
        <v>#REF!</v>
      </c>
      <c r="O371">
        <f t="shared" si="181"/>
        <v>0</v>
      </c>
      <c r="P371">
        <f t="shared" si="182"/>
        <v>0</v>
      </c>
      <c r="Q371">
        <f t="shared" si="183"/>
        <v>0</v>
      </c>
      <c r="R371">
        <f t="shared" si="184"/>
        <v>0</v>
      </c>
      <c r="S371">
        <f t="shared" si="185"/>
        <v>0</v>
      </c>
      <c r="T371" t="e">
        <f t="shared" si="186"/>
        <v>#REF!</v>
      </c>
      <c r="U371">
        <f t="shared" si="187"/>
        <v>0</v>
      </c>
      <c r="V371">
        <f t="shared" si="188"/>
        <v>0</v>
      </c>
      <c r="W371">
        <f t="shared" si="189"/>
        <v>0</v>
      </c>
      <c r="X371">
        <f t="shared" si="190"/>
        <v>0</v>
      </c>
      <c r="Y371">
        <f t="shared" si="191"/>
        <v>0</v>
      </c>
      <c r="Z371" t="e">
        <f t="shared" si="192"/>
        <v>#REF!</v>
      </c>
      <c r="AA371">
        <f t="shared" si="193"/>
        <v>0</v>
      </c>
      <c r="AB371">
        <f t="shared" si="194"/>
        <v>0</v>
      </c>
      <c r="AC371">
        <f t="shared" si="195"/>
        <v>0</v>
      </c>
      <c r="AD371">
        <f t="shared" si="196"/>
        <v>0</v>
      </c>
      <c r="AE371">
        <f t="shared" si="197"/>
        <v>0</v>
      </c>
      <c r="AF371" t="e">
        <f t="shared" si="198"/>
        <v>#REF!</v>
      </c>
      <c r="AG371">
        <f t="shared" si="199"/>
        <v>0</v>
      </c>
      <c r="AH371">
        <f t="shared" si="200"/>
        <v>0</v>
      </c>
      <c r="AI371">
        <f t="shared" si="201"/>
        <v>0</v>
      </c>
      <c r="AJ371">
        <f t="shared" si="202"/>
        <v>0</v>
      </c>
      <c r="AK371">
        <f t="shared" si="203"/>
        <v>0</v>
      </c>
      <c r="AL371" t="e">
        <f t="shared" si="204"/>
        <v>#REF!</v>
      </c>
      <c r="AM371">
        <f t="shared" si="205"/>
        <v>0</v>
      </c>
      <c r="AN371">
        <f t="shared" si="206"/>
        <v>0</v>
      </c>
      <c r="AO371">
        <f t="shared" si="207"/>
        <v>0</v>
      </c>
      <c r="AP371">
        <f t="shared" si="208"/>
        <v>0</v>
      </c>
      <c r="AQ371">
        <f t="shared" si="209"/>
        <v>0</v>
      </c>
      <c r="AR371" t="e">
        <f t="shared" si="210"/>
        <v>#REF!</v>
      </c>
    </row>
    <row r="372" spans="1:44" x14ac:dyDescent="0.2">
      <c r="A372">
        <f>+COBERTURA!A376</f>
        <v>368</v>
      </c>
      <c r="B372">
        <f>+COBERTURA!B376</f>
        <v>7</v>
      </c>
      <c r="C372">
        <f>+COBERTURA!C376</f>
        <v>0</v>
      </c>
      <c r="D372">
        <f t="shared" si="211"/>
        <v>0</v>
      </c>
      <c r="E372">
        <f>+COBERTURA!D376</f>
        <v>0</v>
      </c>
      <c r="F372">
        <f t="shared" si="212"/>
        <v>0</v>
      </c>
      <c r="G372">
        <f>+COBERTURA!E376</f>
        <v>0</v>
      </c>
      <c r="H372">
        <f t="shared" si="213"/>
        <v>0</v>
      </c>
      <c r="I372">
        <f>+COBERTURA!F376</f>
        <v>0</v>
      </c>
      <c r="J372">
        <f t="shared" si="214"/>
        <v>0</v>
      </c>
      <c r="K372">
        <f>+COBERTURA!G376</f>
        <v>0</v>
      </c>
      <c r="L372">
        <f t="shared" si="215"/>
        <v>0</v>
      </c>
      <c r="M372" t="e">
        <f>+COBERTURA!H376</f>
        <v>#REF!</v>
      </c>
      <c r="N372" t="e">
        <f t="shared" si="180"/>
        <v>#REF!</v>
      </c>
      <c r="O372">
        <f t="shared" si="181"/>
        <v>0</v>
      </c>
      <c r="P372">
        <f t="shared" si="182"/>
        <v>0</v>
      </c>
      <c r="Q372">
        <f t="shared" si="183"/>
        <v>0</v>
      </c>
      <c r="R372">
        <f t="shared" si="184"/>
        <v>0</v>
      </c>
      <c r="S372">
        <f t="shared" si="185"/>
        <v>0</v>
      </c>
      <c r="T372" t="e">
        <f t="shared" si="186"/>
        <v>#REF!</v>
      </c>
      <c r="U372">
        <f t="shared" si="187"/>
        <v>0</v>
      </c>
      <c r="V372">
        <f t="shared" si="188"/>
        <v>0</v>
      </c>
      <c r="W372">
        <f t="shared" si="189"/>
        <v>0</v>
      </c>
      <c r="X372">
        <f t="shared" si="190"/>
        <v>0</v>
      </c>
      <c r="Y372">
        <f t="shared" si="191"/>
        <v>0</v>
      </c>
      <c r="Z372" t="e">
        <f t="shared" si="192"/>
        <v>#REF!</v>
      </c>
      <c r="AA372">
        <f t="shared" si="193"/>
        <v>0</v>
      </c>
      <c r="AB372">
        <f t="shared" si="194"/>
        <v>0</v>
      </c>
      <c r="AC372">
        <f t="shared" si="195"/>
        <v>0</v>
      </c>
      <c r="AD372">
        <f t="shared" si="196"/>
        <v>0</v>
      </c>
      <c r="AE372">
        <f t="shared" si="197"/>
        <v>0</v>
      </c>
      <c r="AF372" t="e">
        <f t="shared" si="198"/>
        <v>#REF!</v>
      </c>
      <c r="AG372">
        <f t="shared" si="199"/>
        <v>0</v>
      </c>
      <c r="AH372">
        <f t="shared" si="200"/>
        <v>0</v>
      </c>
      <c r="AI372">
        <f t="shared" si="201"/>
        <v>0</v>
      </c>
      <c r="AJ372">
        <f t="shared" si="202"/>
        <v>0</v>
      </c>
      <c r="AK372">
        <f t="shared" si="203"/>
        <v>0</v>
      </c>
      <c r="AL372" t="e">
        <f t="shared" si="204"/>
        <v>#REF!</v>
      </c>
      <c r="AM372">
        <f t="shared" si="205"/>
        <v>0</v>
      </c>
      <c r="AN372">
        <f t="shared" si="206"/>
        <v>0</v>
      </c>
      <c r="AO372">
        <f t="shared" si="207"/>
        <v>0</v>
      </c>
      <c r="AP372">
        <f t="shared" si="208"/>
        <v>0</v>
      </c>
      <c r="AQ372">
        <f t="shared" si="209"/>
        <v>0</v>
      </c>
      <c r="AR372" t="e">
        <f t="shared" si="210"/>
        <v>#REF!</v>
      </c>
    </row>
    <row r="373" spans="1:44" x14ac:dyDescent="0.2">
      <c r="A373">
        <f>+COBERTURA!A377</f>
        <v>369</v>
      </c>
      <c r="B373">
        <f>+COBERTURA!B377</f>
        <v>7</v>
      </c>
      <c r="C373">
        <f>+COBERTURA!C377</f>
        <v>0</v>
      </c>
      <c r="D373">
        <f t="shared" si="211"/>
        <v>0</v>
      </c>
      <c r="E373">
        <f>+COBERTURA!D377</f>
        <v>0</v>
      </c>
      <c r="F373">
        <f t="shared" si="212"/>
        <v>0</v>
      </c>
      <c r="G373">
        <f>+COBERTURA!E377</f>
        <v>0</v>
      </c>
      <c r="H373">
        <f t="shared" si="213"/>
        <v>0</v>
      </c>
      <c r="I373">
        <f>+COBERTURA!F377</f>
        <v>0</v>
      </c>
      <c r="J373">
        <f t="shared" si="214"/>
        <v>0</v>
      </c>
      <c r="K373">
        <f>+COBERTURA!G377</f>
        <v>0</v>
      </c>
      <c r="L373">
        <f t="shared" si="215"/>
        <v>0</v>
      </c>
      <c r="M373" t="e">
        <f>+COBERTURA!H377</f>
        <v>#REF!</v>
      </c>
      <c r="N373" t="e">
        <f t="shared" si="180"/>
        <v>#REF!</v>
      </c>
      <c r="O373">
        <f t="shared" si="181"/>
        <v>0</v>
      </c>
      <c r="P373">
        <f t="shared" si="182"/>
        <v>0</v>
      </c>
      <c r="Q373">
        <f t="shared" si="183"/>
        <v>0</v>
      </c>
      <c r="R373">
        <f t="shared" si="184"/>
        <v>0</v>
      </c>
      <c r="S373">
        <f t="shared" si="185"/>
        <v>0</v>
      </c>
      <c r="T373" t="e">
        <f t="shared" si="186"/>
        <v>#REF!</v>
      </c>
      <c r="U373">
        <f t="shared" si="187"/>
        <v>0</v>
      </c>
      <c r="V373">
        <f t="shared" si="188"/>
        <v>0</v>
      </c>
      <c r="W373">
        <f t="shared" si="189"/>
        <v>0</v>
      </c>
      <c r="X373">
        <f t="shared" si="190"/>
        <v>0</v>
      </c>
      <c r="Y373">
        <f t="shared" si="191"/>
        <v>0</v>
      </c>
      <c r="Z373" t="e">
        <f t="shared" si="192"/>
        <v>#REF!</v>
      </c>
      <c r="AA373">
        <f t="shared" si="193"/>
        <v>0</v>
      </c>
      <c r="AB373">
        <f t="shared" si="194"/>
        <v>0</v>
      </c>
      <c r="AC373">
        <f t="shared" si="195"/>
        <v>0</v>
      </c>
      <c r="AD373">
        <f t="shared" si="196"/>
        <v>0</v>
      </c>
      <c r="AE373">
        <f t="shared" si="197"/>
        <v>0</v>
      </c>
      <c r="AF373" t="e">
        <f t="shared" si="198"/>
        <v>#REF!</v>
      </c>
      <c r="AG373">
        <f t="shared" si="199"/>
        <v>0</v>
      </c>
      <c r="AH373">
        <f t="shared" si="200"/>
        <v>0</v>
      </c>
      <c r="AI373">
        <f t="shared" si="201"/>
        <v>0</v>
      </c>
      <c r="AJ373">
        <f t="shared" si="202"/>
        <v>0</v>
      </c>
      <c r="AK373">
        <f t="shared" si="203"/>
        <v>0</v>
      </c>
      <c r="AL373" t="e">
        <f t="shared" si="204"/>
        <v>#REF!</v>
      </c>
      <c r="AM373">
        <f t="shared" si="205"/>
        <v>0</v>
      </c>
      <c r="AN373">
        <f t="shared" si="206"/>
        <v>0</v>
      </c>
      <c r="AO373">
        <f t="shared" si="207"/>
        <v>0</v>
      </c>
      <c r="AP373">
        <f t="shared" si="208"/>
        <v>0</v>
      </c>
      <c r="AQ373">
        <f t="shared" si="209"/>
        <v>0</v>
      </c>
      <c r="AR373" t="e">
        <f t="shared" si="210"/>
        <v>#REF!</v>
      </c>
    </row>
    <row r="374" spans="1:44" x14ac:dyDescent="0.2">
      <c r="A374">
        <f>+COBERTURA!A378</f>
        <v>370</v>
      </c>
      <c r="B374">
        <f>+COBERTURA!B378</f>
        <v>7</v>
      </c>
      <c r="C374">
        <f>+COBERTURA!C378</f>
        <v>0</v>
      </c>
      <c r="D374">
        <f t="shared" si="211"/>
        <v>0</v>
      </c>
      <c r="E374">
        <f>+COBERTURA!D378</f>
        <v>0</v>
      </c>
      <c r="F374">
        <f t="shared" si="212"/>
        <v>0</v>
      </c>
      <c r="G374">
        <f>+COBERTURA!E378</f>
        <v>0</v>
      </c>
      <c r="H374">
        <f t="shared" si="213"/>
        <v>0</v>
      </c>
      <c r="I374">
        <f>+COBERTURA!F378</f>
        <v>0</v>
      </c>
      <c r="J374">
        <f t="shared" si="214"/>
        <v>0</v>
      </c>
      <c r="K374">
        <f>+COBERTURA!G378</f>
        <v>0</v>
      </c>
      <c r="L374">
        <f t="shared" si="215"/>
        <v>0</v>
      </c>
      <c r="M374" t="e">
        <f>+COBERTURA!H378</f>
        <v>#REF!</v>
      </c>
      <c r="N374" t="e">
        <f t="shared" si="180"/>
        <v>#REF!</v>
      </c>
      <c r="O374">
        <f t="shared" si="181"/>
        <v>0</v>
      </c>
      <c r="P374">
        <f t="shared" si="182"/>
        <v>0</v>
      </c>
      <c r="Q374">
        <f t="shared" si="183"/>
        <v>0</v>
      </c>
      <c r="R374">
        <f t="shared" si="184"/>
        <v>0</v>
      </c>
      <c r="S374">
        <f t="shared" si="185"/>
        <v>0</v>
      </c>
      <c r="T374" t="e">
        <f t="shared" si="186"/>
        <v>#REF!</v>
      </c>
      <c r="U374">
        <f t="shared" si="187"/>
        <v>0</v>
      </c>
      <c r="V374">
        <f t="shared" si="188"/>
        <v>0</v>
      </c>
      <c r="W374">
        <f t="shared" si="189"/>
        <v>0</v>
      </c>
      <c r="X374">
        <f t="shared" si="190"/>
        <v>0</v>
      </c>
      <c r="Y374">
        <f t="shared" si="191"/>
        <v>0</v>
      </c>
      <c r="Z374" t="e">
        <f t="shared" si="192"/>
        <v>#REF!</v>
      </c>
      <c r="AA374">
        <f t="shared" si="193"/>
        <v>0</v>
      </c>
      <c r="AB374">
        <f t="shared" si="194"/>
        <v>0</v>
      </c>
      <c r="AC374">
        <f t="shared" si="195"/>
        <v>0</v>
      </c>
      <c r="AD374">
        <f t="shared" si="196"/>
        <v>0</v>
      </c>
      <c r="AE374">
        <f t="shared" si="197"/>
        <v>0</v>
      </c>
      <c r="AF374" t="e">
        <f t="shared" si="198"/>
        <v>#REF!</v>
      </c>
      <c r="AG374">
        <f t="shared" si="199"/>
        <v>0</v>
      </c>
      <c r="AH374">
        <f t="shared" si="200"/>
        <v>0</v>
      </c>
      <c r="AI374">
        <f t="shared" si="201"/>
        <v>0</v>
      </c>
      <c r="AJ374">
        <f t="shared" si="202"/>
        <v>0</v>
      </c>
      <c r="AK374">
        <f t="shared" si="203"/>
        <v>0</v>
      </c>
      <c r="AL374" t="e">
        <f t="shared" si="204"/>
        <v>#REF!</v>
      </c>
      <c r="AM374">
        <f t="shared" si="205"/>
        <v>0</v>
      </c>
      <c r="AN374">
        <f t="shared" si="206"/>
        <v>0</v>
      </c>
      <c r="AO374">
        <f t="shared" si="207"/>
        <v>0</v>
      </c>
      <c r="AP374">
        <f t="shared" si="208"/>
        <v>0</v>
      </c>
      <c r="AQ374">
        <f t="shared" si="209"/>
        <v>0</v>
      </c>
      <c r="AR374" t="e">
        <f t="shared" si="210"/>
        <v>#REF!</v>
      </c>
    </row>
    <row r="375" spans="1:44" x14ac:dyDescent="0.2">
      <c r="A375">
        <f>+COBERTURA!A379</f>
        <v>371</v>
      </c>
      <c r="B375">
        <f>+COBERTURA!B379</f>
        <v>7</v>
      </c>
      <c r="C375">
        <f>+COBERTURA!C379</f>
        <v>0</v>
      </c>
      <c r="D375">
        <f t="shared" si="211"/>
        <v>0</v>
      </c>
      <c r="E375">
        <f>+COBERTURA!D379</f>
        <v>0</v>
      </c>
      <c r="F375">
        <f t="shared" si="212"/>
        <v>0</v>
      </c>
      <c r="G375">
        <f>+COBERTURA!E379</f>
        <v>0</v>
      </c>
      <c r="H375">
        <f t="shared" si="213"/>
        <v>0</v>
      </c>
      <c r="I375">
        <f>+COBERTURA!F379</f>
        <v>0</v>
      </c>
      <c r="J375">
        <f t="shared" si="214"/>
        <v>0</v>
      </c>
      <c r="K375">
        <f>+COBERTURA!G379</f>
        <v>0</v>
      </c>
      <c r="L375">
        <f t="shared" si="215"/>
        <v>0</v>
      </c>
      <c r="M375" t="e">
        <f>+COBERTURA!H379</f>
        <v>#REF!</v>
      </c>
      <c r="N375" t="e">
        <f t="shared" si="180"/>
        <v>#REF!</v>
      </c>
      <c r="O375">
        <f t="shared" si="181"/>
        <v>0</v>
      </c>
      <c r="P375">
        <f t="shared" si="182"/>
        <v>0</v>
      </c>
      <c r="Q375">
        <f t="shared" si="183"/>
        <v>0</v>
      </c>
      <c r="R375">
        <f t="shared" si="184"/>
        <v>0</v>
      </c>
      <c r="S375">
        <f t="shared" si="185"/>
        <v>0</v>
      </c>
      <c r="T375" t="e">
        <f t="shared" si="186"/>
        <v>#REF!</v>
      </c>
      <c r="U375">
        <f t="shared" si="187"/>
        <v>0</v>
      </c>
      <c r="V375">
        <f t="shared" si="188"/>
        <v>0</v>
      </c>
      <c r="W375">
        <f t="shared" si="189"/>
        <v>0</v>
      </c>
      <c r="X375">
        <f t="shared" si="190"/>
        <v>0</v>
      </c>
      <c r="Y375">
        <f t="shared" si="191"/>
        <v>0</v>
      </c>
      <c r="Z375" t="e">
        <f t="shared" si="192"/>
        <v>#REF!</v>
      </c>
      <c r="AA375">
        <f t="shared" si="193"/>
        <v>0</v>
      </c>
      <c r="AB375">
        <f t="shared" si="194"/>
        <v>0</v>
      </c>
      <c r="AC375">
        <f t="shared" si="195"/>
        <v>0</v>
      </c>
      <c r="AD375">
        <f t="shared" si="196"/>
        <v>0</v>
      </c>
      <c r="AE375">
        <f t="shared" si="197"/>
        <v>0</v>
      </c>
      <c r="AF375" t="e">
        <f t="shared" si="198"/>
        <v>#REF!</v>
      </c>
      <c r="AG375">
        <f t="shared" si="199"/>
        <v>0</v>
      </c>
      <c r="AH375">
        <f t="shared" si="200"/>
        <v>0</v>
      </c>
      <c r="AI375">
        <f t="shared" si="201"/>
        <v>0</v>
      </c>
      <c r="AJ375">
        <f t="shared" si="202"/>
        <v>0</v>
      </c>
      <c r="AK375">
        <f t="shared" si="203"/>
        <v>0</v>
      </c>
      <c r="AL375" t="e">
        <f t="shared" si="204"/>
        <v>#REF!</v>
      </c>
      <c r="AM375">
        <f t="shared" si="205"/>
        <v>0</v>
      </c>
      <c r="AN375">
        <f t="shared" si="206"/>
        <v>0</v>
      </c>
      <c r="AO375">
        <f t="shared" si="207"/>
        <v>0</v>
      </c>
      <c r="AP375">
        <f t="shared" si="208"/>
        <v>0</v>
      </c>
      <c r="AQ375">
        <f t="shared" si="209"/>
        <v>0</v>
      </c>
      <c r="AR375" t="e">
        <f t="shared" si="210"/>
        <v>#REF!</v>
      </c>
    </row>
    <row r="376" spans="1:44" x14ac:dyDescent="0.2">
      <c r="A376">
        <f>+COBERTURA!A380</f>
        <v>372</v>
      </c>
      <c r="B376">
        <f>+COBERTURA!B380</f>
        <v>7</v>
      </c>
      <c r="C376">
        <f>+COBERTURA!C380</f>
        <v>0</v>
      </c>
      <c r="D376">
        <f t="shared" si="211"/>
        <v>0</v>
      </c>
      <c r="E376">
        <f>+COBERTURA!D380</f>
        <v>0</v>
      </c>
      <c r="F376">
        <f t="shared" si="212"/>
        <v>0</v>
      </c>
      <c r="G376">
        <f>+COBERTURA!E380</f>
        <v>0</v>
      </c>
      <c r="H376">
        <f t="shared" si="213"/>
        <v>0</v>
      </c>
      <c r="I376">
        <f>+COBERTURA!F380</f>
        <v>0</v>
      </c>
      <c r="J376">
        <f t="shared" si="214"/>
        <v>0</v>
      </c>
      <c r="K376">
        <f>+COBERTURA!G380</f>
        <v>0</v>
      </c>
      <c r="L376">
        <f t="shared" si="215"/>
        <v>0</v>
      </c>
      <c r="M376" t="e">
        <f>+COBERTURA!H380</f>
        <v>#REF!</v>
      </c>
      <c r="N376" t="e">
        <f t="shared" si="180"/>
        <v>#REF!</v>
      </c>
      <c r="O376">
        <f t="shared" si="181"/>
        <v>0</v>
      </c>
      <c r="P376">
        <f t="shared" si="182"/>
        <v>0</v>
      </c>
      <c r="Q376">
        <f t="shared" si="183"/>
        <v>0</v>
      </c>
      <c r="R376">
        <f t="shared" si="184"/>
        <v>0</v>
      </c>
      <c r="S376">
        <f t="shared" si="185"/>
        <v>0</v>
      </c>
      <c r="T376" t="e">
        <f t="shared" si="186"/>
        <v>#REF!</v>
      </c>
      <c r="U376">
        <f t="shared" si="187"/>
        <v>0</v>
      </c>
      <c r="V376">
        <f t="shared" si="188"/>
        <v>0</v>
      </c>
      <c r="W376">
        <f t="shared" si="189"/>
        <v>0</v>
      </c>
      <c r="X376">
        <f t="shared" si="190"/>
        <v>0</v>
      </c>
      <c r="Y376">
        <f t="shared" si="191"/>
        <v>0</v>
      </c>
      <c r="Z376" t="e">
        <f t="shared" si="192"/>
        <v>#REF!</v>
      </c>
      <c r="AA376">
        <f t="shared" si="193"/>
        <v>0</v>
      </c>
      <c r="AB376">
        <f t="shared" si="194"/>
        <v>0</v>
      </c>
      <c r="AC376">
        <f t="shared" si="195"/>
        <v>0</v>
      </c>
      <c r="AD376">
        <f t="shared" si="196"/>
        <v>0</v>
      </c>
      <c r="AE376">
        <f t="shared" si="197"/>
        <v>0</v>
      </c>
      <c r="AF376" t="e">
        <f t="shared" si="198"/>
        <v>#REF!</v>
      </c>
      <c r="AG376">
        <f t="shared" si="199"/>
        <v>0</v>
      </c>
      <c r="AH376">
        <f t="shared" si="200"/>
        <v>0</v>
      </c>
      <c r="AI376">
        <f t="shared" si="201"/>
        <v>0</v>
      </c>
      <c r="AJ376">
        <f t="shared" si="202"/>
        <v>0</v>
      </c>
      <c r="AK376">
        <f t="shared" si="203"/>
        <v>0</v>
      </c>
      <c r="AL376" t="e">
        <f t="shared" si="204"/>
        <v>#REF!</v>
      </c>
      <c r="AM376">
        <f t="shared" si="205"/>
        <v>0</v>
      </c>
      <c r="AN376">
        <f t="shared" si="206"/>
        <v>0</v>
      </c>
      <c r="AO376">
        <f t="shared" si="207"/>
        <v>0</v>
      </c>
      <c r="AP376">
        <f t="shared" si="208"/>
        <v>0</v>
      </c>
      <c r="AQ376">
        <f t="shared" si="209"/>
        <v>0</v>
      </c>
      <c r="AR376" t="e">
        <f t="shared" si="210"/>
        <v>#REF!</v>
      </c>
    </row>
    <row r="377" spans="1:44" x14ac:dyDescent="0.2">
      <c r="A377">
        <f>+COBERTURA!A381</f>
        <v>373</v>
      </c>
      <c r="B377">
        <f>+COBERTURA!B381</f>
        <v>7</v>
      </c>
      <c r="C377">
        <f>+COBERTURA!C381</f>
        <v>0</v>
      </c>
      <c r="D377">
        <f t="shared" si="211"/>
        <v>0</v>
      </c>
      <c r="E377">
        <f>+COBERTURA!D381</f>
        <v>0</v>
      </c>
      <c r="F377">
        <f t="shared" si="212"/>
        <v>0</v>
      </c>
      <c r="G377">
        <f>+COBERTURA!E381</f>
        <v>0</v>
      </c>
      <c r="H377">
        <f t="shared" si="213"/>
        <v>0</v>
      </c>
      <c r="I377">
        <f>+COBERTURA!F381</f>
        <v>0</v>
      </c>
      <c r="J377">
        <f t="shared" si="214"/>
        <v>0</v>
      </c>
      <c r="K377">
        <f>+COBERTURA!G381</f>
        <v>0</v>
      </c>
      <c r="L377">
        <f t="shared" si="215"/>
        <v>0</v>
      </c>
      <c r="M377" t="e">
        <f>+COBERTURA!H381</f>
        <v>#REF!</v>
      </c>
      <c r="N377" t="e">
        <f t="shared" si="180"/>
        <v>#REF!</v>
      </c>
      <c r="O377">
        <f t="shared" si="181"/>
        <v>0</v>
      </c>
      <c r="P377">
        <f t="shared" si="182"/>
        <v>0</v>
      </c>
      <c r="Q377">
        <f t="shared" si="183"/>
        <v>0</v>
      </c>
      <c r="R377">
        <f t="shared" si="184"/>
        <v>0</v>
      </c>
      <c r="S377">
        <f t="shared" si="185"/>
        <v>0</v>
      </c>
      <c r="T377" t="e">
        <f t="shared" si="186"/>
        <v>#REF!</v>
      </c>
      <c r="U377">
        <f t="shared" si="187"/>
        <v>0</v>
      </c>
      <c r="V377">
        <f t="shared" si="188"/>
        <v>0</v>
      </c>
      <c r="W377">
        <f t="shared" si="189"/>
        <v>0</v>
      </c>
      <c r="X377">
        <f t="shared" si="190"/>
        <v>0</v>
      </c>
      <c r="Y377">
        <f t="shared" si="191"/>
        <v>0</v>
      </c>
      <c r="Z377" t="e">
        <f t="shared" si="192"/>
        <v>#REF!</v>
      </c>
      <c r="AA377">
        <f t="shared" si="193"/>
        <v>0</v>
      </c>
      <c r="AB377">
        <f t="shared" si="194"/>
        <v>0</v>
      </c>
      <c r="AC377">
        <f t="shared" si="195"/>
        <v>0</v>
      </c>
      <c r="AD377">
        <f t="shared" si="196"/>
        <v>0</v>
      </c>
      <c r="AE377">
        <f t="shared" si="197"/>
        <v>0</v>
      </c>
      <c r="AF377" t="e">
        <f t="shared" si="198"/>
        <v>#REF!</v>
      </c>
      <c r="AG377">
        <f t="shared" si="199"/>
        <v>0</v>
      </c>
      <c r="AH377">
        <f t="shared" si="200"/>
        <v>0</v>
      </c>
      <c r="AI377">
        <f t="shared" si="201"/>
        <v>0</v>
      </c>
      <c r="AJ377">
        <f t="shared" si="202"/>
        <v>0</v>
      </c>
      <c r="AK377">
        <f t="shared" si="203"/>
        <v>0</v>
      </c>
      <c r="AL377" t="e">
        <f t="shared" si="204"/>
        <v>#REF!</v>
      </c>
      <c r="AM377">
        <f t="shared" si="205"/>
        <v>0</v>
      </c>
      <c r="AN377">
        <f t="shared" si="206"/>
        <v>0</v>
      </c>
      <c r="AO377">
        <f t="shared" si="207"/>
        <v>0</v>
      </c>
      <c r="AP377">
        <f t="shared" si="208"/>
        <v>0</v>
      </c>
      <c r="AQ377">
        <f t="shared" si="209"/>
        <v>0</v>
      </c>
      <c r="AR377" t="e">
        <f t="shared" si="210"/>
        <v>#REF!</v>
      </c>
    </row>
    <row r="378" spans="1:44" x14ac:dyDescent="0.2">
      <c r="A378">
        <f>+COBERTURA!A382</f>
        <v>374</v>
      </c>
      <c r="B378">
        <f>+COBERTURA!B382</f>
        <v>7</v>
      </c>
      <c r="C378">
        <f>+COBERTURA!C382</f>
        <v>0</v>
      </c>
      <c r="D378">
        <f t="shared" si="211"/>
        <v>0</v>
      </c>
      <c r="E378">
        <f>+COBERTURA!D382</f>
        <v>0</v>
      </c>
      <c r="F378">
        <f t="shared" si="212"/>
        <v>0</v>
      </c>
      <c r="G378">
        <f>+COBERTURA!E382</f>
        <v>0</v>
      </c>
      <c r="H378">
        <f t="shared" si="213"/>
        <v>0</v>
      </c>
      <c r="I378">
        <f>+COBERTURA!F382</f>
        <v>0</v>
      </c>
      <c r="J378">
        <f t="shared" si="214"/>
        <v>0</v>
      </c>
      <c r="K378">
        <f>+COBERTURA!G382</f>
        <v>0</v>
      </c>
      <c r="L378">
        <f t="shared" si="215"/>
        <v>0</v>
      </c>
      <c r="M378" t="e">
        <f>+COBERTURA!H382</f>
        <v>#REF!</v>
      </c>
      <c r="N378" t="e">
        <f t="shared" si="180"/>
        <v>#REF!</v>
      </c>
      <c r="O378">
        <f t="shared" si="181"/>
        <v>0</v>
      </c>
      <c r="P378">
        <f t="shared" si="182"/>
        <v>0</v>
      </c>
      <c r="Q378">
        <f t="shared" si="183"/>
        <v>0</v>
      </c>
      <c r="R378">
        <f t="shared" si="184"/>
        <v>0</v>
      </c>
      <c r="S378">
        <f t="shared" si="185"/>
        <v>0</v>
      </c>
      <c r="T378" t="e">
        <f t="shared" si="186"/>
        <v>#REF!</v>
      </c>
      <c r="U378">
        <f t="shared" si="187"/>
        <v>0</v>
      </c>
      <c r="V378">
        <f t="shared" si="188"/>
        <v>0</v>
      </c>
      <c r="W378">
        <f t="shared" si="189"/>
        <v>0</v>
      </c>
      <c r="X378">
        <f t="shared" si="190"/>
        <v>0</v>
      </c>
      <c r="Y378">
        <f t="shared" si="191"/>
        <v>0</v>
      </c>
      <c r="Z378" t="e">
        <f t="shared" si="192"/>
        <v>#REF!</v>
      </c>
      <c r="AA378">
        <f t="shared" si="193"/>
        <v>0</v>
      </c>
      <c r="AB378">
        <f t="shared" si="194"/>
        <v>0</v>
      </c>
      <c r="AC378">
        <f t="shared" si="195"/>
        <v>0</v>
      </c>
      <c r="AD378">
        <f t="shared" si="196"/>
        <v>0</v>
      </c>
      <c r="AE378">
        <f t="shared" si="197"/>
        <v>0</v>
      </c>
      <c r="AF378" t="e">
        <f t="shared" si="198"/>
        <v>#REF!</v>
      </c>
      <c r="AG378">
        <f t="shared" si="199"/>
        <v>0</v>
      </c>
      <c r="AH378">
        <f t="shared" si="200"/>
        <v>0</v>
      </c>
      <c r="AI378">
        <f t="shared" si="201"/>
        <v>0</v>
      </c>
      <c r="AJ378">
        <f t="shared" si="202"/>
        <v>0</v>
      </c>
      <c r="AK378">
        <f t="shared" si="203"/>
        <v>0</v>
      </c>
      <c r="AL378" t="e">
        <f t="shared" si="204"/>
        <v>#REF!</v>
      </c>
      <c r="AM378">
        <f t="shared" si="205"/>
        <v>0</v>
      </c>
      <c r="AN378">
        <f t="shared" si="206"/>
        <v>0</v>
      </c>
      <c r="AO378">
        <f t="shared" si="207"/>
        <v>0</v>
      </c>
      <c r="AP378">
        <f t="shared" si="208"/>
        <v>0</v>
      </c>
      <c r="AQ378">
        <f t="shared" si="209"/>
        <v>0</v>
      </c>
      <c r="AR378" t="e">
        <f t="shared" si="210"/>
        <v>#REF!</v>
      </c>
    </row>
    <row r="379" spans="1:44" x14ac:dyDescent="0.2">
      <c r="A379">
        <f>+COBERTURA!A383</f>
        <v>375</v>
      </c>
      <c r="B379">
        <f>+COBERTURA!B383</f>
        <v>7</v>
      </c>
      <c r="C379">
        <f>+COBERTURA!C383</f>
        <v>0</v>
      </c>
      <c r="D379">
        <f t="shared" si="211"/>
        <v>0</v>
      </c>
      <c r="E379">
        <f>+COBERTURA!D383</f>
        <v>0</v>
      </c>
      <c r="F379">
        <f t="shared" si="212"/>
        <v>0</v>
      </c>
      <c r="G379">
        <f>+COBERTURA!E383</f>
        <v>0</v>
      </c>
      <c r="H379">
        <f t="shared" si="213"/>
        <v>0</v>
      </c>
      <c r="I379">
        <f>+COBERTURA!F383</f>
        <v>0</v>
      </c>
      <c r="J379">
        <f t="shared" si="214"/>
        <v>0</v>
      </c>
      <c r="K379">
        <f>+COBERTURA!G383</f>
        <v>0</v>
      </c>
      <c r="L379">
        <f t="shared" si="215"/>
        <v>0</v>
      </c>
      <c r="M379" t="e">
        <f>+COBERTURA!H383</f>
        <v>#REF!</v>
      </c>
      <c r="N379" t="e">
        <f t="shared" si="180"/>
        <v>#REF!</v>
      </c>
      <c r="O379">
        <f t="shared" si="181"/>
        <v>0</v>
      </c>
      <c r="P379">
        <f t="shared" si="182"/>
        <v>0</v>
      </c>
      <c r="Q379">
        <f t="shared" si="183"/>
        <v>0</v>
      </c>
      <c r="R379">
        <f t="shared" si="184"/>
        <v>0</v>
      </c>
      <c r="S379">
        <f t="shared" si="185"/>
        <v>0</v>
      </c>
      <c r="T379" t="e">
        <f t="shared" si="186"/>
        <v>#REF!</v>
      </c>
      <c r="U379">
        <f t="shared" si="187"/>
        <v>0</v>
      </c>
      <c r="V379">
        <f t="shared" si="188"/>
        <v>0</v>
      </c>
      <c r="W379">
        <f t="shared" si="189"/>
        <v>0</v>
      </c>
      <c r="X379">
        <f t="shared" si="190"/>
        <v>0</v>
      </c>
      <c r="Y379">
        <f t="shared" si="191"/>
        <v>0</v>
      </c>
      <c r="Z379" t="e">
        <f t="shared" si="192"/>
        <v>#REF!</v>
      </c>
      <c r="AA379">
        <f t="shared" si="193"/>
        <v>0</v>
      </c>
      <c r="AB379">
        <f t="shared" si="194"/>
        <v>0</v>
      </c>
      <c r="AC379">
        <f t="shared" si="195"/>
        <v>0</v>
      </c>
      <c r="AD379">
        <f t="shared" si="196"/>
        <v>0</v>
      </c>
      <c r="AE379">
        <f t="shared" si="197"/>
        <v>0</v>
      </c>
      <c r="AF379" t="e">
        <f t="shared" si="198"/>
        <v>#REF!</v>
      </c>
      <c r="AG379">
        <f t="shared" si="199"/>
        <v>0</v>
      </c>
      <c r="AH379">
        <f t="shared" si="200"/>
        <v>0</v>
      </c>
      <c r="AI379">
        <f t="shared" si="201"/>
        <v>0</v>
      </c>
      <c r="AJ379">
        <f t="shared" si="202"/>
        <v>0</v>
      </c>
      <c r="AK379">
        <f t="shared" si="203"/>
        <v>0</v>
      </c>
      <c r="AL379" t="e">
        <f t="shared" si="204"/>
        <v>#REF!</v>
      </c>
      <c r="AM379">
        <f t="shared" si="205"/>
        <v>0</v>
      </c>
      <c r="AN379">
        <f t="shared" si="206"/>
        <v>0</v>
      </c>
      <c r="AO379">
        <f t="shared" si="207"/>
        <v>0</v>
      </c>
      <c r="AP379">
        <f t="shared" si="208"/>
        <v>0</v>
      </c>
      <c r="AQ379">
        <f t="shared" si="209"/>
        <v>0</v>
      </c>
      <c r="AR379" t="e">
        <f t="shared" si="210"/>
        <v>#REF!</v>
      </c>
    </row>
    <row r="380" spans="1:44" x14ac:dyDescent="0.2">
      <c r="A380">
        <f>+COBERTURA!A384</f>
        <v>376</v>
      </c>
      <c r="B380">
        <f>+COBERTURA!B384</f>
        <v>7</v>
      </c>
      <c r="C380">
        <f>+COBERTURA!C384</f>
        <v>0</v>
      </c>
      <c r="D380">
        <f t="shared" si="211"/>
        <v>0</v>
      </c>
      <c r="E380">
        <f>+COBERTURA!D384</f>
        <v>0</v>
      </c>
      <c r="F380">
        <f t="shared" si="212"/>
        <v>0</v>
      </c>
      <c r="G380">
        <f>+COBERTURA!E384</f>
        <v>0</v>
      </c>
      <c r="H380">
        <f t="shared" si="213"/>
        <v>0</v>
      </c>
      <c r="I380">
        <f>+COBERTURA!F384</f>
        <v>0</v>
      </c>
      <c r="J380">
        <f t="shared" si="214"/>
        <v>0</v>
      </c>
      <c r="K380">
        <f>+COBERTURA!G384</f>
        <v>0</v>
      </c>
      <c r="L380">
        <f t="shared" si="215"/>
        <v>0</v>
      </c>
      <c r="M380" t="e">
        <f>+COBERTURA!H384</f>
        <v>#REF!</v>
      </c>
      <c r="N380" t="e">
        <f t="shared" si="180"/>
        <v>#REF!</v>
      </c>
      <c r="O380">
        <f t="shared" si="181"/>
        <v>0</v>
      </c>
      <c r="P380">
        <f t="shared" si="182"/>
        <v>0</v>
      </c>
      <c r="Q380">
        <f t="shared" si="183"/>
        <v>0</v>
      </c>
      <c r="R380">
        <f t="shared" si="184"/>
        <v>0</v>
      </c>
      <c r="S380">
        <f t="shared" si="185"/>
        <v>0</v>
      </c>
      <c r="T380" t="e">
        <f t="shared" si="186"/>
        <v>#REF!</v>
      </c>
      <c r="U380">
        <f t="shared" si="187"/>
        <v>0</v>
      </c>
      <c r="V380">
        <f t="shared" si="188"/>
        <v>0</v>
      </c>
      <c r="W380">
        <f t="shared" si="189"/>
        <v>0</v>
      </c>
      <c r="X380">
        <f t="shared" si="190"/>
        <v>0</v>
      </c>
      <c r="Y380">
        <f t="shared" si="191"/>
        <v>0</v>
      </c>
      <c r="Z380" t="e">
        <f t="shared" si="192"/>
        <v>#REF!</v>
      </c>
      <c r="AA380">
        <f t="shared" si="193"/>
        <v>0</v>
      </c>
      <c r="AB380">
        <f t="shared" si="194"/>
        <v>0</v>
      </c>
      <c r="AC380">
        <f t="shared" si="195"/>
        <v>0</v>
      </c>
      <c r="AD380">
        <f t="shared" si="196"/>
        <v>0</v>
      </c>
      <c r="AE380">
        <f t="shared" si="197"/>
        <v>0</v>
      </c>
      <c r="AF380" t="e">
        <f t="shared" si="198"/>
        <v>#REF!</v>
      </c>
      <c r="AG380">
        <f t="shared" si="199"/>
        <v>0</v>
      </c>
      <c r="AH380">
        <f t="shared" si="200"/>
        <v>0</v>
      </c>
      <c r="AI380">
        <f t="shared" si="201"/>
        <v>0</v>
      </c>
      <c r="AJ380">
        <f t="shared" si="202"/>
        <v>0</v>
      </c>
      <c r="AK380">
        <f t="shared" si="203"/>
        <v>0</v>
      </c>
      <c r="AL380" t="e">
        <f t="shared" si="204"/>
        <v>#REF!</v>
      </c>
      <c r="AM380">
        <f t="shared" si="205"/>
        <v>0</v>
      </c>
      <c r="AN380">
        <f t="shared" si="206"/>
        <v>0</v>
      </c>
      <c r="AO380">
        <f t="shared" si="207"/>
        <v>0</v>
      </c>
      <c r="AP380">
        <f t="shared" si="208"/>
        <v>0</v>
      </c>
      <c r="AQ380">
        <f t="shared" si="209"/>
        <v>0</v>
      </c>
      <c r="AR380" t="e">
        <f t="shared" si="210"/>
        <v>#REF!</v>
      </c>
    </row>
    <row r="381" spans="1:44" x14ac:dyDescent="0.2">
      <c r="A381">
        <f>+COBERTURA!A385</f>
        <v>377</v>
      </c>
      <c r="B381">
        <f>+COBERTURA!B385</f>
        <v>7</v>
      </c>
      <c r="C381">
        <f>+COBERTURA!C385</f>
        <v>0</v>
      </c>
      <c r="D381">
        <f t="shared" si="211"/>
        <v>0</v>
      </c>
      <c r="E381">
        <f>+COBERTURA!D385</f>
        <v>0</v>
      </c>
      <c r="F381">
        <f t="shared" si="212"/>
        <v>0</v>
      </c>
      <c r="G381">
        <f>+COBERTURA!E385</f>
        <v>0</v>
      </c>
      <c r="H381">
        <f t="shared" si="213"/>
        <v>0</v>
      </c>
      <c r="I381">
        <f>+COBERTURA!F385</f>
        <v>0</v>
      </c>
      <c r="J381">
        <f t="shared" si="214"/>
        <v>0</v>
      </c>
      <c r="K381">
        <f>+COBERTURA!G385</f>
        <v>0</v>
      </c>
      <c r="L381">
        <f t="shared" si="215"/>
        <v>0</v>
      </c>
      <c r="M381" t="e">
        <f>+COBERTURA!H385</f>
        <v>#REF!</v>
      </c>
      <c r="N381" t="e">
        <f t="shared" si="180"/>
        <v>#REF!</v>
      </c>
      <c r="O381">
        <f t="shared" si="181"/>
        <v>0</v>
      </c>
      <c r="P381">
        <f t="shared" si="182"/>
        <v>0</v>
      </c>
      <c r="Q381">
        <f t="shared" si="183"/>
        <v>0</v>
      </c>
      <c r="R381">
        <f t="shared" si="184"/>
        <v>0</v>
      </c>
      <c r="S381">
        <f t="shared" si="185"/>
        <v>0</v>
      </c>
      <c r="T381" t="e">
        <f t="shared" si="186"/>
        <v>#REF!</v>
      </c>
      <c r="U381">
        <f t="shared" si="187"/>
        <v>0</v>
      </c>
      <c r="V381">
        <f t="shared" si="188"/>
        <v>0</v>
      </c>
      <c r="W381">
        <f t="shared" si="189"/>
        <v>0</v>
      </c>
      <c r="X381">
        <f t="shared" si="190"/>
        <v>0</v>
      </c>
      <c r="Y381">
        <f t="shared" si="191"/>
        <v>0</v>
      </c>
      <c r="Z381" t="e">
        <f t="shared" si="192"/>
        <v>#REF!</v>
      </c>
      <c r="AA381">
        <f t="shared" si="193"/>
        <v>0</v>
      </c>
      <c r="AB381">
        <f t="shared" si="194"/>
        <v>0</v>
      </c>
      <c r="AC381">
        <f t="shared" si="195"/>
        <v>0</v>
      </c>
      <c r="AD381">
        <f t="shared" si="196"/>
        <v>0</v>
      </c>
      <c r="AE381">
        <f t="shared" si="197"/>
        <v>0</v>
      </c>
      <c r="AF381" t="e">
        <f t="shared" si="198"/>
        <v>#REF!</v>
      </c>
      <c r="AG381">
        <f t="shared" si="199"/>
        <v>0</v>
      </c>
      <c r="AH381">
        <f t="shared" si="200"/>
        <v>0</v>
      </c>
      <c r="AI381">
        <f t="shared" si="201"/>
        <v>0</v>
      </c>
      <c r="AJ381">
        <f t="shared" si="202"/>
        <v>0</v>
      </c>
      <c r="AK381">
        <f t="shared" si="203"/>
        <v>0</v>
      </c>
      <c r="AL381" t="e">
        <f t="shared" si="204"/>
        <v>#REF!</v>
      </c>
      <c r="AM381">
        <f t="shared" si="205"/>
        <v>0</v>
      </c>
      <c r="AN381">
        <f t="shared" si="206"/>
        <v>0</v>
      </c>
      <c r="AO381">
        <f t="shared" si="207"/>
        <v>0</v>
      </c>
      <c r="AP381">
        <f t="shared" si="208"/>
        <v>0</v>
      </c>
      <c r="AQ381">
        <f t="shared" si="209"/>
        <v>0</v>
      </c>
      <c r="AR381" t="e">
        <f t="shared" si="210"/>
        <v>#REF!</v>
      </c>
    </row>
    <row r="382" spans="1:44" x14ac:dyDescent="0.2">
      <c r="A382">
        <f>+COBERTURA!A386</f>
        <v>378</v>
      </c>
      <c r="B382">
        <f>+COBERTURA!B386</f>
        <v>7</v>
      </c>
      <c r="C382">
        <f>+COBERTURA!C386</f>
        <v>0</v>
      </c>
      <c r="D382">
        <f t="shared" si="211"/>
        <v>0</v>
      </c>
      <c r="E382">
        <f>+COBERTURA!D386</f>
        <v>0</v>
      </c>
      <c r="F382">
        <f t="shared" si="212"/>
        <v>0</v>
      </c>
      <c r="G382">
        <f>+COBERTURA!E386</f>
        <v>0</v>
      </c>
      <c r="H382">
        <f t="shared" si="213"/>
        <v>0</v>
      </c>
      <c r="I382">
        <f>+COBERTURA!F386</f>
        <v>0</v>
      </c>
      <c r="J382">
        <f t="shared" si="214"/>
        <v>0</v>
      </c>
      <c r="K382">
        <f>+COBERTURA!G386</f>
        <v>0</v>
      </c>
      <c r="L382">
        <f t="shared" si="215"/>
        <v>0</v>
      </c>
      <c r="M382" t="e">
        <f>+COBERTURA!H386</f>
        <v>#REF!</v>
      </c>
      <c r="N382" t="e">
        <f t="shared" si="180"/>
        <v>#REF!</v>
      </c>
      <c r="O382">
        <f t="shared" si="181"/>
        <v>0</v>
      </c>
      <c r="P382">
        <f t="shared" si="182"/>
        <v>0</v>
      </c>
      <c r="Q382">
        <f t="shared" si="183"/>
        <v>0</v>
      </c>
      <c r="R382">
        <f t="shared" si="184"/>
        <v>0</v>
      </c>
      <c r="S382">
        <f t="shared" si="185"/>
        <v>0</v>
      </c>
      <c r="T382" t="e">
        <f t="shared" si="186"/>
        <v>#REF!</v>
      </c>
      <c r="U382">
        <f t="shared" si="187"/>
        <v>0</v>
      </c>
      <c r="V382">
        <f t="shared" si="188"/>
        <v>0</v>
      </c>
      <c r="W382">
        <f t="shared" si="189"/>
        <v>0</v>
      </c>
      <c r="X382">
        <f t="shared" si="190"/>
        <v>0</v>
      </c>
      <c r="Y382">
        <f t="shared" si="191"/>
        <v>0</v>
      </c>
      <c r="Z382" t="e">
        <f t="shared" si="192"/>
        <v>#REF!</v>
      </c>
      <c r="AA382">
        <f t="shared" si="193"/>
        <v>0</v>
      </c>
      <c r="AB382">
        <f t="shared" si="194"/>
        <v>0</v>
      </c>
      <c r="AC382">
        <f t="shared" si="195"/>
        <v>0</v>
      </c>
      <c r="AD382">
        <f t="shared" si="196"/>
        <v>0</v>
      </c>
      <c r="AE382">
        <f t="shared" si="197"/>
        <v>0</v>
      </c>
      <c r="AF382" t="e">
        <f t="shared" si="198"/>
        <v>#REF!</v>
      </c>
      <c r="AG382">
        <f t="shared" si="199"/>
        <v>0</v>
      </c>
      <c r="AH382">
        <f t="shared" si="200"/>
        <v>0</v>
      </c>
      <c r="AI382">
        <f t="shared" si="201"/>
        <v>0</v>
      </c>
      <c r="AJ382">
        <f t="shared" si="202"/>
        <v>0</v>
      </c>
      <c r="AK382">
        <f t="shared" si="203"/>
        <v>0</v>
      </c>
      <c r="AL382" t="e">
        <f t="shared" si="204"/>
        <v>#REF!</v>
      </c>
      <c r="AM382">
        <f t="shared" si="205"/>
        <v>0</v>
      </c>
      <c r="AN382">
        <f t="shared" si="206"/>
        <v>0</v>
      </c>
      <c r="AO382">
        <f t="shared" si="207"/>
        <v>0</v>
      </c>
      <c r="AP382">
        <f t="shared" si="208"/>
        <v>0</v>
      </c>
      <c r="AQ382">
        <f t="shared" si="209"/>
        <v>0</v>
      </c>
      <c r="AR382" t="e">
        <f t="shared" si="210"/>
        <v>#REF!</v>
      </c>
    </row>
    <row r="383" spans="1:44" x14ac:dyDescent="0.2">
      <c r="A383">
        <f>+COBERTURA!A387</f>
        <v>379</v>
      </c>
      <c r="B383">
        <f>+COBERTURA!B387</f>
        <v>7</v>
      </c>
      <c r="C383">
        <f>+COBERTURA!C387</f>
        <v>0</v>
      </c>
      <c r="D383">
        <f t="shared" si="211"/>
        <v>0</v>
      </c>
      <c r="E383">
        <f>+COBERTURA!D387</f>
        <v>0</v>
      </c>
      <c r="F383">
        <f t="shared" si="212"/>
        <v>0</v>
      </c>
      <c r="G383">
        <f>+COBERTURA!E387</f>
        <v>0</v>
      </c>
      <c r="H383">
        <f t="shared" si="213"/>
        <v>0</v>
      </c>
      <c r="I383">
        <f>+COBERTURA!F387</f>
        <v>0</v>
      </c>
      <c r="J383">
        <f t="shared" si="214"/>
        <v>0</v>
      </c>
      <c r="K383">
        <f>+COBERTURA!G387</f>
        <v>0</v>
      </c>
      <c r="L383">
        <f t="shared" si="215"/>
        <v>0</v>
      </c>
      <c r="M383" t="e">
        <f>+COBERTURA!H387</f>
        <v>#REF!</v>
      </c>
      <c r="N383" t="e">
        <f t="shared" si="180"/>
        <v>#REF!</v>
      </c>
      <c r="O383">
        <f t="shared" si="181"/>
        <v>0</v>
      </c>
      <c r="P383">
        <f t="shared" si="182"/>
        <v>0</v>
      </c>
      <c r="Q383">
        <f t="shared" si="183"/>
        <v>0</v>
      </c>
      <c r="R383">
        <f t="shared" si="184"/>
        <v>0</v>
      </c>
      <c r="S383">
        <f t="shared" si="185"/>
        <v>0</v>
      </c>
      <c r="T383" t="e">
        <f t="shared" si="186"/>
        <v>#REF!</v>
      </c>
      <c r="U383">
        <f t="shared" si="187"/>
        <v>0</v>
      </c>
      <c r="V383">
        <f t="shared" si="188"/>
        <v>0</v>
      </c>
      <c r="W383">
        <f t="shared" si="189"/>
        <v>0</v>
      </c>
      <c r="X383">
        <f t="shared" si="190"/>
        <v>0</v>
      </c>
      <c r="Y383">
        <f t="shared" si="191"/>
        <v>0</v>
      </c>
      <c r="Z383" t="e">
        <f t="shared" si="192"/>
        <v>#REF!</v>
      </c>
      <c r="AA383">
        <f t="shared" si="193"/>
        <v>0</v>
      </c>
      <c r="AB383">
        <f t="shared" si="194"/>
        <v>0</v>
      </c>
      <c r="AC383">
        <f t="shared" si="195"/>
        <v>0</v>
      </c>
      <c r="AD383">
        <f t="shared" si="196"/>
        <v>0</v>
      </c>
      <c r="AE383">
        <f t="shared" si="197"/>
        <v>0</v>
      </c>
      <c r="AF383" t="e">
        <f t="shared" si="198"/>
        <v>#REF!</v>
      </c>
      <c r="AG383">
        <f t="shared" si="199"/>
        <v>0</v>
      </c>
      <c r="AH383">
        <f t="shared" si="200"/>
        <v>0</v>
      </c>
      <c r="AI383">
        <f t="shared" si="201"/>
        <v>0</v>
      </c>
      <c r="AJ383">
        <f t="shared" si="202"/>
        <v>0</v>
      </c>
      <c r="AK383">
        <f t="shared" si="203"/>
        <v>0</v>
      </c>
      <c r="AL383" t="e">
        <f t="shared" si="204"/>
        <v>#REF!</v>
      </c>
      <c r="AM383">
        <f t="shared" si="205"/>
        <v>0</v>
      </c>
      <c r="AN383">
        <f t="shared" si="206"/>
        <v>0</v>
      </c>
      <c r="AO383">
        <f t="shared" si="207"/>
        <v>0</v>
      </c>
      <c r="AP383">
        <f t="shared" si="208"/>
        <v>0</v>
      </c>
      <c r="AQ383">
        <f t="shared" si="209"/>
        <v>0</v>
      </c>
      <c r="AR383" t="e">
        <f t="shared" si="210"/>
        <v>#REF!</v>
      </c>
    </row>
    <row r="384" spans="1:44" x14ac:dyDescent="0.2">
      <c r="A384">
        <f>+COBERTURA!A388</f>
        <v>380</v>
      </c>
      <c r="B384">
        <f>+COBERTURA!B388</f>
        <v>7</v>
      </c>
      <c r="C384">
        <f>+COBERTURA!C388</f>
        <v>0</v>
      </c>
      <c r="D384">
        <f t="shared" si="211"/>
        <v>0</v>
      </c>
      <c r="E384">
        <f>+COBERTURA!D388</f>
        <v>0</v>
      </c>
      <c r="F384">
        <f t="shared" si="212"/>
        <v>0</v>
      </c>
      <c r="G384">
        <f>+COBERTURA!E388</f>
        <v>0</v>
      </c>
      <c r="H384">
        <f t="shared" si="213"/>
        <v>0</v>
      </c>
      <c r="I384">
        <f>+COBERTURA!F388</f>
        <v>0</v>
      </c>
      <c r="J384">
        <f t="shared" si="214"/>
        <v>0</v>
      </c>
      <c r="K384">
        <f>+COBERTURA!G388</f>
        <v>0</v>
      </c>
      <c r="L384">
        <f t="shared" si="215"/>
        <v>0</v>
      </c>
      <c r="M384" t="e">
        <f>+COBERTURA!H388</f>
        <v>#REF!</v>
      </c>
      <c r="N384" t="e">
        <f t="shared" si="180"/>
        <v>#REF!</v>
      </c>
      <c r="O384">
        <f t="shared" si="181"/>
        <v>0</v>
      </c>
      <c r="P384">
        <f t="shared" si="182"/>
        <v>0</v>
      </c>
      <c r="Q384">
        <f t="shared" si="183"/>
        <v>0</v>
      </c>
      <c r="R384">
        <f t="shared" si="184"/>
        <v>0</v>
      </c>
      <c r="S384">
        <f t="shared" si="185"/>
        <v>0</v>
      </c>
      <c r="T384" t="e">
        <f t="shared" si="186"/>
        <v>#REF!</v>
      </c>
      <c r="U384">
        <f t="shared" si="187"/>
        <v>0</v>
      </c>
      <c r="V384">
        <f t="shared" si="188"/>
        <v>0</v>
      </c>
      <c r="W384">
        <f t="shared" si="189"/>
        <v>0</v>
      </c>
      <c r="X384">
        <f t="shared" si="190"/>
        <v>0</v>
      </c>
      <c r="Y384">
        <f t="shared" si="191"/>
        <v>0</v>
      </c>
      <c r="Z384" t="e">
        <f t="shared" si="192"/>
        <v>#REF!</v>
      </c>
      <c r="AA384">
        <f t="shared" si="193"/>
        <v>0</v>
      </c>
      <c r="AB384">
        <f t="shared" si="194"/>
        <v>0</v>
      </c>
      <c r="AC384">
        <f t="shared" si="195"/>
        <v>0</v>
      </c>
      <c r="AD384">
        <f t="shared" si="196"/>
        <v>0</v>
      </c>
      <c r="AE384">
        <f t="shared" si="197"/>
        <v>0</v>
      </c>
      <c r="AF384" t="e">
        <f t="shared" si="198"/>
        <v>#REF!</v>
      </c>
      <c r="AG384">
        <f t="shared" si="199"/>
        <v>0</v>
      </c>
      <c r="AH384">
        <f t="shared" si="200"/>
        <v>0</v>
      </c>
      <c r="AI384">
        <f t="shared" si="201"/>
        <v>0</v>
      </c>
      <c r="AJ384">
        <f t="shared" si="202"/>
        <v>0</v>
      </c>
      <c r="AK384">
        <f t="shared" si="203"/>
        <v>0</v>
      </c>
      <c r="AL384" t="e">
        <f t="shared" si="204"/>
        <v>#REF!</v>
      </c>
      <c r="AM384">
        <f t="shared" si="205"/>
        <v>0</v>
      </c>
      <c r="AN384">
        <f t="shared" si="206"/>
        <v>0</v>
      </c>
      <c r="AO384">
        <f t="shared" si="207"/>
        <v>0</v>
      </c>
      <c r="AP384">
        <f t="shared" si="208"/>
        <v>0</v>
      </c>
      <c r="AQ384">
        <f t="shared" si="209"/>
        <v>0</v>
      </c>
      <c r="AR384" t="e">
        <f t="shared" si="210"/>
        <v>#REF!</v>
      </c>
    </row>
    <row r="385" spans="1:44" x14ac:dyDescent="0.2">
      <c r="A385">
        <f>+COBERTURA!A389</f>
        <v>381</v>
      </c>
      <c r="B385">
        <f>+COBERTURA!B389</f>
        <v>7</v>
      </c>
      <c r="C385">
        <f>+COBERTURA!C389</f>
        <v>0</v>
      </c>
      <c r="D385">
        <f t="shared" si="211"/>
        <v>0</v>
      </c>
      <c r="E385">
        <f>+COBERTURA!D389</f>
        <v>0</v>
      </c>
      <c r="F385">
        <f t="shared" si="212"/>
        <v>0</v>
      </c>
      <c r="G385">
        <f>+COBERTURA!E389</f>
        <v>0</v>
      </c>
      <c r="H385">
        <f t="shared" si="213"/>
        <v>0</v>
      </c>
      <c r="I385">
        <f>+COBERTURA!F389</f>
        <v>0</v>
      </c>
      <c r="J385">
        <f t="shared" si="214"/>
        <v>0</v>
      </c>
      <c r="K385">
        <f>+COBERTURA!G389</f>
        <v>0</v>
      </c>
      <c r="L385">
        <f t="shared" si="215"/>
        <v>0</v>
      </c>
      <c r="M385" t="e">
        <f>+COBERTURA!H389</f>
        <v>#REF!</v>
      </c>
      <c r="N385" t="e">
        <f t="shared" si="180"/>
        <v>#REF!</v>
      </c>
      <c r="O385">
        <f t="shared" si="181"/>
        <v>0</v>
      </c>
      <c r="P385">
        <f t="shared" si="182"/>
        <v>0</v>
      </c>
      <c r="Q385">
        <f t="shared" si="183"/>
        <v>0</v>
      </c>
      <c r="R385">
        <f t="shared" si="184"/>
        <v>0</v>
      </c>
      <c r="S385">
        <f t="shared" si="185"/>
        <v>0</v>
      </c>
      <c r="T385" t="e">
        <f t="shared" si="186"/>
        <v>#REF!</v>
      </c>
      <c r="U385">
        <f t="shared" si="187"/>
        <v>0</v>
      </c>
      <c r="V385">
        <f t="shared" si="188"/>
        <v>0</v>
      </c>
      <c r="W385">
        <f t="shared" si="189"/>
        <v>0</v>
      </c>
      <c r="X385">
        <f t="shared" si="190"/>
        <v>0</v>
      </c>
      <c r="Y385">
        <f t="shared" si="191"/>
        <v>0</v>
      </c>
      <c r="Z385" t="e">
        <f t="shared" si="192"/>
        <v>#REF!</v>
      </c>
      <c r="AA385">
        <f t="shared" si="193"/>
        <v>0</v>
      </c>
      <c r="AB385">
        <f t="shared" si="194"/>
        <v>0</v>
      </c>
      <c r="AC385">
        <f t="shared" si="195"/>
        <v>0</v>
      </c>
      <c r="AD385">
        <f t="shared" si="196"/>
        <v>0</v>
      </c>
      <c r="AE385">
        <f t="shared" si="197"/>
        <v>0</v>
      </c>
      <c r="AF385" t="e">
        <f t="shared" si="198"/>
        <v>#REF!</v>
      </c>
      <c r="AG385">
        <f t="shared" si="199"/>
        <v>0</v>
      </c>
      <c r="AH385">
        <f t="shared" si="200"/>
        <v>0</v>
      </c>
      <c r="AI385">
        <f t="shared" si="201"/>
        <v>0</v>
      </c>
      <c r="AJ385">
        <f t="shared" si="202"/>
        <v>0</v>
      </c>
      <c r="AK385">
        <f t="shared" si="203"/>
        <v>0</v>
      </c>
      <c r="AL385" t="e">
        <f t="shared" si="204"/>
        <v>#REF!</v>
      </c>
      <c r="AM385">
        <f t="shared" si="205"/>
        <v>0</v>
      </c>
      <c r="AN385">
        <f t="shared" si="206"/>
        <v>0</v>
      </c>
      <c r="AO385">
        <f t="shared" si="207"/>
        <v>0</v>
      </c>
      <c r="AP385">
        <f t="shared" si="208"/>
        <v>0</v>
      </c>
      <c r="AQ385">
        <f t="shared" si="209"/>
        <v>0</v>
      </c>
      <c r="AR385" t="e">
        <f t="shared" si="210"/>
        <v>#REF!</v>
      </c>
    </row>
    <row r="386" spans="1:44" x14ac:dyDescent="0.2">
      <c r="A386">
        <f>+COBERTURA!A390</f>
        <v>382</v>
      </c>
      <c r="B386">
        <f>+COBERTURA!B390</f>
        <v>7</v>
      </c>
      <c r="C386">
        <f>+COBERTURA!C390</f>
        <v>0</v>
      </c>
      <c r="D386">
        <f t="shared" si="211"/>
        <v>0</v>
      </c>
      <c r="E386">
        <f>+COBERTURA!D390</f>
        <v>0</v>
      </c>
      <c r="F386">
        <f t="shared" si="212"/>
        <v>0</v>
      </c>
      <c r="G386">
        <f>+COBERTURA!E390</f>
        <v>0</v>
      </c>
      <c r="H386">
        <f t="shared" si="213"/>
        <v>0</v>
      </c>
      <c r="I386">
        <f>+COBERTURA!F390</f>
        <v>0</v>
      </c>
      <c r="J386">
        <f t="shared" si="214"/>
        <v>0</v>
      </c>
      <c r="K386">
        <f>+COBERTURA!G390</f>
        <v>0</v>
      </c>
      <c r="L386">
        <f t="shared" si="215"/>
        <v>0</v>
      </c>
      <c r="M386" t="e">
        <f>+COBERTURA!H390</f>
        <v>#REF!</v>
      </c>
      <c r="N386" t="e">
        <f t="shared" si="180"/>
        <v>#REF!</v>
      </c>
      <c r="O386">
        <f t="shared" si="181"/>
        <v>0</v>
      </c>
      <c r="P386">
        <f t="shared" si="182"/>
        <v>0</v>
      </c>
      <c r="Q386">
        <f t="shared" si="183"/>
        <v>0</v>
      </c>
      <c r="R386">
        <f t="shared" si="184"/>
        <v>0</v>
      </c>
      <c r="S386">
        <f t="shared" si="185"/>
        <v>0</v>
      </c>
      <c r="T386" t="e">
        <f t="shared" si="186"/>
        <v>#REF!</v>
      </c>
      <c r="U386">
        <f t="shared" si="187"/>
        <v>0</v>
      </c>
      <c r="V386">
        <f t="shared" si="188"/>
        <v>0</v>
      </c>
      <c r="W386">
        <f t="shared" si="189"/>
        <v>0</v>
      </c>
      <c r="X386">
        <f t="shared" si="190"/>
        <v>0</v>
      </c>
      <c r="Y386">
        <f t="shared" si="191"/>
        <v>0</v>
      </c>
      <c r="Z386" t="e">
        <f t="shared" si="192"/>
        <v>#REF!</v>
      </c>
      <c r="AA386">
        <f t="shared" si="193"/>
        <v>0</v>
      </c>
      <c r="AB386">
        <f t="shared" si="194"/>
        <v>0</v>
      </c>
      <c r="AC386">
        <f t="shared" si="195"/>
        <v>0</v>
      </c>
      <c r="AD386">
        <f t="shared" si="196"/>
        <v>0</v>
      </c>
      <c r="AE386">
        <f t="shared" si="197"/>
        <v>0</v>
      </c>
      <c r="AF386" t="e">
        <f t="shared" si="198"/>
        <v>#REF!</v>
      </c>
      <c r="AG386">
        <f t="shared" si="199"/>
        <v>0</v>
      </c>
      <c r="AH386">
        <f t="shared" si="200"/>
        <v>0</v>
      </c>
      <c r="AI386">
        <f t="shared" si="201"/>
        <v>0</v>
      </c>
      <c r="AJ386">
        <f t="shared" si="202"/>
        <v>0</v>
      </c>
      <c r="AK386">
        <f t="shared" si="203"/>
        <v>0</v>
      </c>
      <c r="AL386" t="e">
        <f t="shared" si="204"/>
        <v>#REF!</v>
      </c>
      <c r="AM386">
        <f t="shared" si="205"/>
        <v>0</v>
      </c>
      <c r="AN386">
        <f t="shared" si="206"/>
        <v>0</v>
      </c>
      <c r="AO386">
        <f t="shared" si="207"/>
        <v>0</v>
      </c>
      <c r="AP386">
        <f t="shared" si="208"/>
        <v>0</v>
      </c>
      <c r="AQ386">
        <f t="shared" si="209"/>
        <v>0</v>
      </c>
      <c r="AR386" t="e">
        <f t="shared" si="210"/>
        <v>#REF!</v>
      </c>
    </row>
    <row r="387" spans="1:44" x14ac:dyDescent="0.2">
      <c r="A387">
        <f>+COBERTURA!A391</f>
        <v>383</v>
      </c>
      <c r="B387">
        <f>+COBERTURA!B391</f>
        <v>7</v>
      </c>
      <c r="C387">
        <f>+COBERTURA!C391</f>
        <v>0</v>
      </c>
      <c r="D387">
        <f t="shared" si="211"/>
        <v>0</v>
      </c>
      <c r="E387">
        <f>+COBERTURA!D391</f>
        <v>0</v>
      </c>
      <c r="F387">
        <f t="shared" si="212"/>
        <v>0</v>
      </c>
      <c r="G387">
        <f>+COBERTURA!E391</f>
        <v>0</v>
      </c>
      <c r="H387">
        <f t="shared" si="213"/>
        <v>0</v>
      </c>
      <c r="I387">
        <f>+COBERTURA!F391</f>
        <v>0</v>
      </c>
      <c r="J387">
        <f t="shared" si="214"/>
        <v>0</v>
      </c>
      <c r="K387">
        <f>+COBERTURA!G391</f>
        <v>0</v>
      </c>
      <c r="L387">
        <f t="shared" si="215"/>
        <v>0</v>
      </c>
      <c r="M387" t="e">
        <f>+COBERTURA!H391</f>
        <v>#REF!</v>
      </c>
      <c r="N387" t="e">
        <f t="shared" si="180"/>
        <v>#REF!</v>
      </c>
      <c r="O387">
        <f t="shared" si="181"/>
        <v>0</v>
      </c>
      <c r="P387">
        <f t="shared" si="182"/>
        <v>0</v>
      </c>
      <c r="Q387">
        <f t="shared" si="183"/>
        <v>0</v>
      </c>
      <c r="R387">
        <f t="shared" si="184"/>
        <v>0</v>
      </c>
      <c r="S387">
        <f t="shared" si="185"/>
        <v>0</v>
      </c>
      <c r="T387" t="e">
        <f t="shared" si="186"/>
        <v>#REF!</v>
      </c>
      <c r="U387">
        <f t="shared" si="187"/>
        <v>0</v>
      </c>
      <c r="V387">
        <f t="shared" si="188"/>
        <v>0</v>
      </c>
      <c r="W387">
        <f t="shared" si="189"/>
        <v>0</v>
      </c>
      <c r="X387">
        <f t="shared" si="190"/>
        <v>0</v>
      </c>
      <c r="Y387">
        <f t="shared" si="191"/>
        <v>0</v>
      </c>
      <c r="Z387" t="e">
        <f t="shared" si="192"/>
        <v>#REF!</v>
      </c>
      <c r="AA387">
        <f t="shared" si="193"/>
        <v>0</v>
      </c>
      <c r="AB387">
        <f t="shared" si="194"/>
        <v>0</v>
      </c>
      <c r="AC387">
        <f t="shared" si="195"/>
        <v>0</v>
      </c>
      <c r="AD387">
        <f t="shared" si="196"/>
        <v>0</v>
      </c>
      <c r="AE387">
        <f t="shared" si="197"/>
        <v>0</v>
      </c>
      <c r="AF387" t="e">
        <f t="shared" si="198"/>
        <v>#REF!</v>
      </c>
      <c r="AG387">
        <f t="shared" si="199"/>
        <v>0</v>
      </c>
      <c r="AH387">
        <f t="shared" si="200"/>
        <v>0</v>
      </c>
      <c r="AI387">
        <f t="shared" si="201"/>
        <v>0</v>
      </c>
      <c r="AJ387">
        <f t="shared" si="202"/>
        <v>0</v>
      </c>
      <c r="AK387">
        <f t="shared" si="203"/>
        <v>0</v>
      </c>
      <c r="AL387" t="e">
        <f t="shared" si="204"/>
        <v>#REF!</v>
      </c>
      <c r="AM387">
        <f t="shared" si="205"/>
        <v>0</v>
      </c>
      <c r="AN387">
        <f t="shared" si="206"/>
        <v>0</v>
      </c>
      <c r="AO387">
        <f t="shared" si="207"/>
        <v>0</v>
      </c>
      <c r="AP387">
        <f t="shared" si="208"/>
        <v>0</v>
      </c>
      <c r="AQ387">
        <f t="shared" si="209"/>
        <v>0</v>
      </c>
      <c r="AR387" t="e">
        <f t="shared" si="210"/>
        <v>#REF!</v>
      </c>
    </row>
    <row r="388" spans="1:44" x14ac:dyDescent="0.2">
      <c r="A388">
        <f>+COBERTURA!A392</f>
        <v>384</v>
      </c>
      <c r="B388">
        <f>+COBERTURA!B392</f>
        <v>7</v>
      </c>
      <c r="C388">
        <f>+COBERTURA!C392</f>
        <v>0</v>
      </c>
      <c r="D388">
        <f t="shared" si="211"/>
        <v>0</v>
      </c>
      <c r="E388">
        <f>+COBERTURA!D392</f>
        <v>0</v>
      </c>
      <c r="F388">
        <f t="shared" si="212"/>
        <v>0</v>
      </c>
      <c r="G388">
        <f>+COBERTURA!E392</f>
        <v>0</v>
      </c>
      <c r="H388">
        <f t="shared" si="213"/>
        <v>0</v>
      </c>
      <c r="I388">
        <f>+COBERTURA!F392</f>
        <v>0</v>
      </c>
      <c r="J388">
        <f t="shared" si="214"/>
        <v>0</v>
      </c>
      <c r="K388">
        <f>+COBERTURA!G392</f>
        <v>0</v>
      </c>
      <c r="L388">
        <f t="shared" si="215"/>
        <v>0</v>
      </c>
      <c r="M388" t="e">
        <f>+COBERTURA!H392</f>
        <v>#REF!</v>
      </c>
      <c r="N388" t="e">
        <f t="shared" si="180"/>
        <v>#REF!</v>
      </c>
      <c r="O388">
        <f t="shared" si="181"/>
        <v>0</v>
      </c>
      <c r="P388">
        <f t="shared" si="182"/>
        <v>0</v>
      </c>
      <c r="Q388">
        <f t="shared" si="183"/>
        <v>0</v>
      </c>
      <c r="R388">
        <f t="shared" si="184"/>
        <v>0</v>
      </c>
      <c r="S388">
        <f t="shared" si="185"/>
        <v>0</v>
      </c>
      <c r="T388" t="e">
        <f t="shared" si="186"/>
        <v>#REF!</v>
      </c>
      <c r="U388">
        <f t="shared" si="187"/>
        <v>0</v>
      </c>
      <c r="V388">
        <f t="shared" si="188"/>
        <v>0</v>
      </c>
      <c r="W388">
        <f t="shared" si="189"/>
        <v>0</v>
      </c>
      <c r="X388">
        <f t="shared" si="190"/>
        <v>0</v>
      </c>
      <c r="Y388">
        <f t="shared" si="191"/>
        <v>0</v>
      </c>
      <c r="Z388" t="e">
        <f t="shared" si="192"/>
        <v>#REF!</v>
      </c>
      <c r="AA388">
        <f t="shared" si="193"/>
        <v>0</v>
      </c>
      <c r="AB388">
        <f t="shared" si="194"/>
        <v>0</v>
      </c>
      <c r="AC388">
        <f t="shared" si="195"/>
        <v>0</v>
      </c>
      <c r="AD388">
        <f t="shared" si="196"/>
        <v>0</v>
      </c>
      <c r="AE388">
        <f t="shared" si="197"/>
        <v>0</v>
      </c>
      <c r="AF388" t="e">
        <f t="shared" si="198"/>
        <v>#REF!</v>
      </c>
      <c r="AG388">
        <f t="shared" si="199"/>
        <v>0</v>
      </c>
      <c r="AH388">
        <f t="shared" si="200"/>
        <v>0</v>
      </c>
      <c r="AI388">
        <f t="shared" si="201"/>
        <v>0</v>
      </c>
      <c r="AJ388">
        <f t="shared" si="202"/>
        <v>0</v>
      </c>
      <c r="AK388">
        <f t="shared" si="203"/>
        <v>0</v>
      </c>
      <c r="AL388" t="e">
        <f t="shared" si="204"/>
        <v>#REF!</v>
      </c>
      <c r="AM388">
        <f t="shared" si="205"/>
        <v>0</v>
      </c>
      <c r="AN388">
        <f t="shared" si="206"/>
        <v>0</v>
      </c>
      <c r="AO388">
        <f t="shared" si="207"/>
        <v>0</v>
      </c>
      <c r="AP388">
        <f t="shared" si="208"/>
        <v>0</v>
      </c>
      <c r="AQ388">
        <f t="shared" si="209"/>
        <v>0</v>
      </c>
      <c r="AR388" t="e">
        <f t="shared" si="210"/>
        <v>#REF!</v>
      </c>
    </row>
    <row r="389" spans="1:44" x14ac:dyDescent="0.2">
      <c r="A389">
        <f>+COBERTURA!A393</f>
        <v>385</v>
      </c>
      <c r="B389">
        <f>+COBERTURA!B393</f>
        <v>7</v>
      </c>
      <c r="C389">
        <f>+COBERTURA!C393</f>
        <v>0</v>
      </c>
      <c r="D389">
        <f t="shared" si="211"/>
        <v>0</v>
      </c>
      <c r="E389">
        <f>+COBERTURA!D393</f>
        <v>0</v>
      </c>
      <c r="F389">
        <f t="shared" si="212"/>
        <v>0</v>
      </c>
      <c r="G389">
        <f>+COBERTURA!E393</f>
        <v>0</v>
      </c>
      <c r="H389">
        <f t="shared" si="213"/>
        <v>0</v>
      </c>
      <c r="I389">
        <f>+COBERTURA!F393</f>
        <v>0</v>
      </c>
      <c r="J389">
        <f t="shared" si="214"/>
        <v>0</v>
      </c>
      <c r="K389">
        <f>+COBERTURA!G393</f>
        <v>0</v>
      </c>
      <c r="L389">
        <f t="shared" si="215"/>
        <v>0</v>
      </c>
      <c r="M389" t="e">
        <f>+COBERTURA!H393</f>
        <v>#REF!</v>
      </c>
      <c r="N389" t="e">
        <f t="shared" ref="N389:N404" si="216">+(IF((M389&gt;0)*AND(B389=1),M389,"0"))/1</f>
        <v>#REF!</v>
      </c>
      <c r="O389">
        <f t="shared" ref="O389:O404" si="217">+(IF((C389=1)*AND(B389=2),"1","0"))/1</f>
        <v>0</v>
      </c>
      <c r="P389">
        <f t="shared" ref="P389:P404" si="218">+(IF((E389=1)*AND(B389=2),"1","0"))/1</f>
        <v>0</v>
      </c>
      <c r="Q389">
        <f t="shared" ref="Q389:Q404" si="219">+(IF((G389=1)*AND(B389=2),"1","0"))/1</f>
        <v>0</v>
      </c>
      <c r="R389">
        <f t="shared" ref="R389:R404" si="220">+(IF((I389=1)*AND(B389=2),"1","0"))/1</f>
        <v>0</v>
      </c>
      <c r="S389">
        <f t="shared" ref="S389:S404" si="221">+(IF((K389=1)*AND(B389=2),"1","0"))/1</f>
        <v>0</v>
      </c>
      <c r="T389" t="e">
        <f t="shared" ref="T389:T404" si="222">+(IF((M389&gt;0)*AND(B389=2),M389,"0"))/1</f>
        <v>#REF!</v>
      </c>
      <c r="U389">
        <f t="shared" ref="U389:U404" si="223">+(IF((C389=1)*AND(B389=3),"1","0"))/1</f>
        <v>0</v>
      </c>
      <c r="V389">
        <f t="shared" ref="V389:V404" si="224">+(IF((E389=1)*AND(B389=3),"1","0"))/1</f>
        <v>0</v>
      </c>
      <c r="W389">
        <f t="shared" ref="W389:W404" si="225">+(IF((G389=1)*AND(B389=3),"1","0"))/1</f>
        <v>0</v>
      </c>
      <c r="X389">
        <f t="shared" ref="X389:X404" si="226">+(IF((I389=1)*AND(B389=3),"1","0"))/1</f>
        <v>0</v>
      </c>
      <c r="Y389">
        <f t="shared" ref="Y389:Y404" si="227">+(IF((K389=1)*AND(B389=3),"1","0"))/1</f>
        <v>0</v>
      </c>
      <c r="Z389" t="e">
        <f t="shared" ref="Z389:Z404" si="228">+(IF((M389&gt;0)*AND(B389=3),M389,"0"))/1</f>
        <v>#REF!</v>
      </c>
      <c r="AA389">
        <f t="shared" ref="AA389:AA404" si="229">+(IF((C389=1)*AND(B389=4),"1","0"))/1</f>
        <v>0</v>
      </c>
      <c r="AB389">
        <f t="shared" ref="AB389:AB404" si="230">+(IF((E389=1)*AND(B389=4),"1","0"))/1</f>
        <v>0</v>
      </c>
      <c r="AC389">
        <f t="shared" ref="AC389:AC404" si="231">+(IF((G389=1)*AND(B389=4),"1","0"))/1</f>
        <v>0</v>
      </c>
      <c r="AD389">
        <f t="shared" ref="AD389:AD404" si="232">+(IF((I389=1)*AND(B389=4),"1","0"))/1</f>
        <v>0</v>
      </c>
      <c r="AE389">
        <f t="shared" ref="AE389:AE404" si="233">+(IF((K389=1)*AND(B389=4),"1","0"))/1</f>
        <v>0</v>
      </c>
      <c r="AF389" t="e">
        <f t="shared" ref="AF389:AF404" si="234">+(IF((M389&gt;0)*AND(B389=4),M389,"0"))/1</f>
        <v>#REF!</v>
      </c>
      <c r="AG389">
        <f t="shared" ref="AG389:AG404" si="235">+(IF((C389=1)*AND(B389=5),"1","0"))/1</f>
        <v>0</v>
      </c>
      <c r="AH389">
        <f t="shared" ref="AH389:AH404" si="236">+(IF((E389=1)*AND(B389=5),"1","0"))/1</f>
        <v>0</v>
      </c>
      <c r="AI389">
        <f t="shared" ref="AI389:AI404" si="237">+(IF((G389=1)*AND(B389=5),"1","0"))/1</f>
        <v>0</v>
      </c>
      <c r="AJ389">
        <f t="shared" ref="AJ389:AJ404" si="238">+(IF((I389=1)*AND(B389=5),"1","0"))/1</f>
        <v>0</v>
      </c>
      <c r="AK389">
        <f t="shared" ref="AK389:AK404" si="239">+(IF((K389=1)*AND(B389=5),"1","0"))/1</f>
        <v>0</v>
      </c>
      <c r="AL389" t="e">
        <f t="shared" ref="AL389:AL404" si="240">+(IF((M389&gt;0)*AND(B389=5),M389,"0"))/1</f>
        <v>#REF!</v>
      </c>
      <c r="AM389">
        <f t="shared" ref="AM389:AM404" si="241">+(IF((C389=1)*AND(B389=6),"1","0"))/1</f>
        <v>0</v>
      </c>
      <c r="AN389">
        <f t="shared" ref="AN389:AN404" si="242">+(IF((E389=1)*AND(B389=6),"1","0"))/1</f>
        <v>0</v>
      </c>
      <c r="AO389">
        <f t="shared" ref="AO389:AO404" si="243">+(IF((G389=1)*AND(B389=6),"1","0"))/1</f>
        <v>0</v>
      </c>
      <c r="AP389">
        <f t="shared" ref="AP389:AP404" si="244">+(IF((I389=1)*AND(B389=6),"1","0"))/1</f>
        <v>0</v>
      </c>
      <c r="AQ389">
        <f t="shared" ref="AQ389:AQ404" si="245">+(IF((K389=1)*AND(B389=6),"1","0"))/1</f>
        <v>0</v>
      </c>
      <c r="AR389" t="e">
        <f t="shared" ref="AR389:AR404" si="246">+(IF((M389&gt;0)*AND(B389=6),M389,"0"))/1</f>
        <v>#REF!</v>
      </c>
    </row>
    <row r="390" spans="1:44" x14ac:dyDescent="0.2">
      <c r="A390">
        <f>+COBERTURA!A394</f>
        <v>386</v>
      </c>
      <c r="B390">
        <f>+COBERTURA!B394</f>
        <v>7</v>
      </c>
      <c r="C390">
        <f>+COBERTURA!C394</f>
        <v>0</v>
      </c>
      <c r="D390">
        <f t="shared" ref="D390:D404" si="247">+(IF((C390=1)*AND(B390=1),"1","0"))/1</f>
        <v>0</v>
      </c>
      <c r="E390">
        <f>+COBERTURA!D394</f>
        <v>0</v>
      </c>
      <c r="F390">
        <f t="shared" ref="F390:F404" si="248">+(IF((E390=1)*AND(B390=1),"1","0"))/1</f>
        <v>0</v>
      </c>
      <c r="G390">
        <f>+COBERTURA!E394</f>
        <v>0</v>
      </c>
      <c r="H390">
        <f t="shared" ref="H390:H404" si="249">+(IF((G390=1)*AND(B390=1),"1","0"))/1</f>
        <v>0</v>
      </c>
      <c r="I390">
        <f>+COBERTURA!F394</f>
        <v>0</v>
      </c>
      <c r="J390">
        <f t="shared" ref="J390:J404" si="250">+(IF((I390=1)*AND(B390=1),"1","0"))/1</f>
        <v>0</v>
      </c>
      <c r="K390">
        <f>+COBERTURA!G394</f>
        <v>0</v>
      </c>
      <c r="L390">
        <f t="shared" ref="L390:L404" si="251">+(IF((K390=1)*AND(B390=1),"1","0"))/1</f>
        <v>0</v>
      </c>
      <c r="M390" t="e">
        <f>+COBERTURA!H394</f>
        <v>#REF!</v>
      </c>
      <c r="N390" t="e">
        <f t="shared" si="216"/>
        <v>#REF!</v>
      </c>
      <c r="O390">
        <f t="shared" si="217"/>
        <v>0</v>
      </c>
      <c r="P390">
        <f t="shared" si="218"/>
        <v>0</v>
      </c>
      <c r="Q390">
        <f t="shared" si="219"/>
        <v>0</v>
      </c>
      <c r="R390">
        <f t="shared" si="220"/>
        <v>0</v>
      </c>
      <c r="S390">
        <f t="shared" si="221"/>
        <v>0</v>
      </c>
      <c r="T390" t="e">
        <f t="shared" si="222"/>
        <v>#REF!</v>
      </c>
      <c r="U390">
        <f t="shared" si="223"/>
        <v>0</v>
      </c>
      <c r="V390">
        <f t="shared" si="224"/>
        <v>0</v>
      </c>
      <c r="W390">
        <f t="shared" si="225"/>
        <v>0</v>
      </c>
      <c r="X390">
        <f t="shared" si="226"/>
        <v>0</v>
      </c>
      <c r="Y390">
        <f t="shared" si="227"/>
        <v>0</v>
      </c>
      <c r="Z390" t="e">
        <f t="shared" si="228"/>
        <v>#REF!</v>
      </c>
      <c r="AA390">
        <f t="shared" si="229"/>
        <v>0</v>
      </c>
      <c r="AB390">
        <f t="shared" si="230"/>
        <v>0</v>
      </c>
      <c r="AC390">
        <f t="shared" si="231"/>
        <v>0</v>
      </c>
      <c r="AD390">
        <f t="shared" si="232"/>
        <v>0</v>
      </c>
      <c r="AE390">
        <f t="shared" si="233"/>
        <v>0</v>
      </c>
      <c r="AF390" t="e">
        <f t="shared" si="234"/>
        <v>#REF!</v>
      </c>
      <c r="AG390">
        <f t="shared" si="235"/>
        <v>0</v>
      </c>
      <c r="AH390">
        <f t="shared" si="236"/>
        <v>0</v>
      </c>
      <c r="AI390">
        <f t="shared" si="237"/>
        <v>0</v>
      </c>
      <c r="AJ390">
        <f t="shared" si="238"/>
        <v>0</v>
      </c>
      <c r="AK390">
        <f t="shared" si="239"/>
        <v>0</v>
      </c>
      <c r="AL390" t="e">
        <f t="shared" si="240"/>
        <v>#REF!</v>
      </c>
      <c r="AM390">
        <f t="shared" si="241"/>
        <v>0</v>
      </c>
      <c r="AN390">
        <f t="shared" si="242"/>
        <v>0</v>
      </c>
      <c r="AO390">
        <f t="shared" si="243"/>
        <v>0</v>
      </c>
      <c r="AP390">
        <f t="shared" si="244"/>
        <v>0</v>
      </c>
      <c r="AQ390">
        <f t="shared" si="245"/>
        <v>0</v>
      </c>
      <c r="AR390" t="e">
        <f t="shared" si="246"/>
        <v>#REF!</v>
      </c>
    </row>
    <row r="391" spans="1:44" x14ac:dyDescent="0.2">
      <c r="A391">
        <f>+COBERTURA!A395</f>
        <v>387</v>
      </c>
      <c r="B391">
        <f>+COBERTURA!B395</f>
        <v>7</v>
      </c>
      <c r="C391">
        <f>+COBERTURA!C395</f>
        <v>0</v>
      </c>
      <c r="D391">
        <f t="shared" si="247"/>
        <v>0</v>
      </c>
      <c r="E391">
        <f>+COBERTURA!D395</f>
        <v>0</v>
      </c>
      <c r="F391">
        <f t="shared" si="248"/>
        <v>0</v>
      </c>
      <c r="G391">
        <f>+COBERTURA!E395</f>
        <v>0</v>
      </c>
      <c r="H391">
        <f t="shared" si="249"/>
        <v>0</v>
      </c>
      <c r="I391">
        <f>+COBERTURA!F395</f>
        <v>0</v>
      </c>
      <c r="J391">
        <f t="shared" si="250"/>
        <v>0</v>
      </c>
      <c r="K391">
        <f>+COBERTURA!G395</f>
        <v>0</v>
      </c>
      <c r="L391">
        <f t="shared" si="251"/>
        <v>0</v>
      </c>
      <c r="M391" t="e">
        <f>+COBERTURA!H395</f>
        <v>#REF!</v>
      </c>
      <c r="N391" t="e">
        <f t="shared" si="216"/>
        <v>#REF!</v>
      </c>
      <c r="O391">
        <f t="shared" si="217"/>
        <v>0</v>
      </c>
      <c r="P391">
        <f t="shared" si="218"/>
        <v>0</v>
      </c>
      <c r="Q391">
        <f t="shared" si="219"/>
        <v>0</v>
      </c>
      <c r="R391">
        <f t="shared" si="220"/>
        <v>0</v>
      </c>
      <c r="S391">
        <f t="shared" si="221"/>
        <v>0</v>
      </c>
      <c r="T391" t="e">
        <f t="shared" si="222"/>
        <v>#REF!</v>
      </c>
      <c r="U391">
        <f t="shared" si="223"/>
        <v>0</v>
      </c>
      <c r="V391">
        <f t="shared" si="224"/>
        <v>0</v>
      </c>
      <c r="W391">
        <f t="shared" si="225"/>
        <v>0</v>
      </c>
      <c r="X391">
        <f t="shared" si="226"/>
        <v>0</v>
      </c>
      <c r="Y391">
        <f t="shared" si="227"/>
        <v>0</v>
      </c>
      <c r="Z391" t="e">
        <f t="shared" si="228"/>
        <v>#REF!</v>
      </c>
      <c r="AA391">
        <f t="shared" si="229"/>
        <v>0</v>
      </c>
      <c r="AB391">
        <f t="shared" si="230"/>
        <v>0</v>
      </c>
      <c r="AC391">
        <f t="shared" si="231"/>
        <v>0</v>
      </c>
      <c r="AD391">
        <f t="shared" si="232"/>
        <v>0</v>
      </c>
      <c r="AE391">
        <f t="shared" si="233"/>
        <v>0</v>
      </c>
      <c r="AF391" t="e">
        <f t="shared" si="234"/>
        <v>#REF!</v>
      </c>
      <c r="AG391">
        <f t="shared" si="235"/>
        <v>0</v>
      </c>
      <c r="AH391">
        <f t="shared" si="236"/>
        <v>0</v>
      </c>
      <c r="AI391">
        <f t="shared" si="237"/>
        <v>0</v>
      </c>
      <c r="AJ391">
        <f t="shared" si="238"/>
        <v>0</v>
      </c>
      <c r="AK391">
        <f t="shared" si="239"/>
        <v>0</v>
      </c>
      <c r="AL391" t="e">
        <f t="shared" si="240"/>
        <v>#REF!</v>
      </c>
      <c r="AM391">
        <f t="shared" si="241"/>
        <v>0</v>
      </c>
      <c r="AN391">
        <f t="shared" si="242"/>
        <v>0</v>
      </c>
      <c r="AO391">
        <f t="shared" si="243"/>
        <v>0</v>
      </c>
      <c r="AP391">
        <f t="shared" si="244"/>
        <v>0</v>
      </c>
      <c r="AQ391">
        <f t="shared" si="245"/>
        <v>0</v>
      </c>
      <c r="AR391" t="e">
        <f t="shared" si="246"/>
        <v>#REF!</v>
      </c>
    </row>
    <row r="392" spans="1:44" x14ac:dyDescent="0.2">
      <c r="A392">
        <f>+COBERTURA!A396</f>
        <v>388</v>
      </c>
      <c r="B392">
        <f>+COBERTURA!B396</f>
        <v>7</v>
      </c>
      <c r="C392">
        <f>+COBERTURA!C396</f>
        <v>0</v>
      </c>
      <c r="D392">
        <f t="shared" si="247"/>
        <v>0</v>
      </c>
      <c r="E392">
        <f>+COBERTURA!D396</f>
        <v>0</v>
      </c>
      <c r="F392">
        <f t="shared" si="248"/>
        <v>0</v>
      </c>
      <c r="G392">
        <f>+COBERTURA!E396</f>
        <v>0</v>
      </c>
      <c r="H392">
        <f t="shared" si="249"/>
        <v>0</v>
      </c>
      <c r="I392">
        <f>+COBERTURA!F396</f>
        <v>0</v>
      </c>
      <c r="J392">
        <f t="shared" si="250"/>
        <v>0</v>
      </c>
      <c r="K392">
        <f>+COBERTURA!G396</f>
        <v>0</v>
      </c>
      <c r="L392">
        <f t="shared" si="251"/>
        <v>0</v>
      </c>
      <c r="M392" t="e">
        <f>+COBERTURA!H396</f>
        <v>#REF!</v>
      </c>
      <c r="N392" t="e">
        <f t="shared" si="216"/>
        <v>#REF!</v>
      </c>
      <c r="O392">
        <f t="shared" si="217"/>
        <v>0</v>
      </c>
      <c r="P392">
        <f t="shared" si="218"/>
        <v>0</v>
      </c>
      <c r="Q392">
        <f t="shared" si="219"/>
        <v>0</v>
      </c>
      <c r="R392">
        <f t="shared" si="220"/>
        <v>0</v>
      </c>
      <c r="S392">
        <f t="shared" si="221"/>
        <v>0</v>
      </c>
      <c r="T392" t="e">
        <f t="shared" si="222"/>
        <v>#REF!</v>
      </c>
      <c r="U392">
        <f t="shared" si="223"/>
        <v>0</v>
      </c>
      <c r="V392">
        <f t="shared" si="224"/>
        <v>0</v>
      </c>
      <c r="W392">
        <f t="shared" si="225"/>
        <v>0</v>
      </c>
      <c r="X392">
        <f t="shared" si="226"/>
        <v>0</v>
      </c>
      <c r="Y392">
        <f t="shared" si="227"/>
        <v>0</v>
      </c>
      <c r="Z392" t="e">
        <f t="shared" si="228"/>
        <v>#REF!</v>
      </c>
      <c r="AA392">
        <f t="shared" si="229"/>
        <v>0</v>
      </c>
      <c r="AB392">
        <f t="shared" si="230"/>
        <v>0</v>
      </c>
      <c r="AC392">
        <f t="shared" si="231"/>
        <v>0</v>
      </c>
      <c r="AD392">
        <f t="shared" si="232"/>
        <v>0</v>
      </c>
      <c r="AE392">
        <f t="shared" si="233"/>
        <v>0</v>
      </c>
      <c r="AF392" t="e">
        <f t="shared" si="234"/>
        <v>#REF!</v>
      </c>
      <c r="AG392">
        <f t="shared" si="235"/>
        <v>0</v>
      </c>
      <c r="AH392">
        <f t="shared" si="236"/>
        <v>0</v>
      </c>
      <c r="AI392">
        <f t="shared" si="237"/>
        <v>0</v>
      </c>
      <c r="AJ392">
        <f t="shared" si="238"/>
        <v>0</v>
      </c>
      <c r="AK392">
        <f t="shared" si="239"/>
        <v>0</v>
      </c>
      <c r="AL392" t="e">
        <f t="shared" si="240"/>
        <v>#REF!</v>
      </c>
      <c r="AM392">
        <f t="shared" si="241"/>
        <v>0</v>
      </c>
      <c r="AN392">
        <f t="shared" si="242"/>
        <v>0</v>
      </c>
      <c r="AO392">
        <f t="shared" si="243"/>
        <v>0</v>
      </c>
      <c r="AP392">
        <f t="shared" si="244"/>
        <v>0</v>
      </c>
      <c r="AQ392">
        <f t="shared" si="245"/>
        <v>0</v>
      </c>
      <c r="AR392" t="e">
        <f t="shared" si="246"/>
        <v>#REF!</v>
      </c>
    </row>
    <row r="393" spans="1:44" x14ac:dyDescent="0.2">
      <c r="A393">
        <f>+COBERTURA!A397</f>
        <v>389</v>
      </c>
      <c r="B393">
        <f>+COBERTURA!B397</f>
        <v>7</v>
      </c>
      <c r="C393">
        <f>+COBERTURA!C397</f>
        <v>0</v>
      </c>
      <c r="D393">
        <f t="shared" si="247"/>
        <v>0</v>
      </c>
      <c r="E393">
        <f>+COBERTURA!D397</f>
        <v>0</v>
      </c>
      <c r="F393">
        <f t="shared" si="248"/>
        <v>0</v>
      </c>
      <c r="G393">
        <f>+COBERTURA!E397</f>
        <v>0</v>
      </c>
      <c r="H393">
        <f t="shared" si="249"/>
        <v>0</v>
      </c>
      <c r="I393">
        <f>+COBERTURA!F397</f>
        <v>0</v>
      </c>
      <c r="J393">
        <f t="shared" si="250"/>
        <v>0</v>
      </c>
      <c r="K393">
        <f>+COBERTURA!G397</f>
        <v>0</v>
      </c>
      <c r="L393">
        <f t="shared" si="251"/>
        <v>0</v>
      </c>
      <c r="M393" t="e">
        <f>+COBERTURA!H397</f>
        <v>#REF!</v>
      </c>
      <c r="N393" t="e">
        <f t="shared" si="216"/>
        <v>#REF!</v>
      </c>
      <c r="O393">
        <f t="shared" si="217"/>
        <v>0</v>
      </c>
      <c r="P393">
        <f t="shared" si="218"/>
        <v>0</v>
      </c>
      <c r="Q393">
        <f t="shared" si="219"/>
        <v>0</v>
      </c>
      <c r="R393">
        <f t="shared" si="220"/>
        <v>0</v>
      </c>
      <c r="S393">
        <f t="shared" si="221"/>
        <v>0</v>
      </c>
      <c r="T393" t="e">
        <f t="shared" si="222"/>
        <v>#REF!</v>
      </c>
      <c r="U393">
        <f t="shared" si="223"/>
        <v>0</v>
      </c>
      <c r="V393">
        <f t="shared" si="224"/>
        <v>0</v>
      </c>
      <c r="W393">
        <f t="shared" si="225"/>
        <v>0</v>
      </c>
      <c r="X393">
        <f t="shared" si="226"/>
        <v>0</v>
      </c>
      <c r="Y393">
        <f t="shared" si="227"/>
        <v>0</v>
      </c>
      <c r="Z393" t="e">
        <f t="shared" si="228"/>
        <v>#REF!</v>
      </c>
      <c r="AA393">
        <f t="shared" si="229"/>
        <v>0</v>
      </c>
      <c r="AB393">
        <f t="shared" si="230"/>
        <v>0</v>
      </c>
      <c r="AC393">
        <f t="shared" si="231"/>
        <v>0</v>
      </c>
      <c r="AD393">
        <f t="shared" si="232"/>
        <v>0</v>
      </c>
      <c r="AE393">
        <f t="shared" si="233"/>
        <v>0</v>
      </c>
      <c r="AF393" t="e">
        <f t="shared" si="234"/>
        <v>#REF!</v>
      </c>
      <c r="AG393">
        <f t="shared" si="235"/>
        <v>0</v>
      </c>
      <c r="AH393">
        <f t="shared" si="236"/>
        <v>0</v>
      </c>
      <c r="AI393">
        <f t="shared" si="237"/>
        <v>0</v>
      </c>
      <c r="AJ393">
        <f t="shared" si="238"/>
        <v>0</v>
      </c>
      <c r="AK393">
        <f t="shared" si="239"/>
        <v>0</v>
      </c>
      <c r="AL393" t="e">
        <f t="shared" si="240"/>
        <v>#REF!</v>
      </c>
      <c r="AM393">
        <f t="shared" si="241"/>
        <v>0</v>
      </c>
      <c r="AN393">
        <f t="shared" si="242"/>
        <v>0</v>
      </c>
      <c r="AO393">
        <f t="shared" si="243"/>
        <v>0</v>
      </c>
      <c r="AP393">
        <f t="shared" si="244"/>
        <v>0</v>
      </c>
      <c r="AQ393">
        <f t="shared" si="245"/>
        <v>0</v>
      </c>
      <c r="AR393" t="e">
        <f t="shared" si="246"/>
        <v>#REF!</v>
      </c>
    </row>
    <row r="394" spans="1:44" x14ac:dyDescent="0.2">
      <c r="A394">
        <f>+COBERTURA!A398</f>
        <v>390</v>
      </c>
      <c r="B394">
        <f>+COBERTURA!B398</f>
        <v>7</v>
      </c>
      <c r="C394">
        <f>+COBERTURA!C398</f>
        <v>0</v>
      </c>
      <c r="D394">
        <f t="shared" si="247"/>
        <v>0</v>
      </c>
      <c r="E394">
        <f>+COBERTURA!D398</f>
        <v>0</v>
      </c>
      <c r="F394">
        <f t="shared" si="248"/>
        <v>0</v>
      </c>
      <c r="G394">
        <f>+COBERTURA!E398</f>
        <v>0</v>
      </c>
      <c r="H394">
        <f t="shared" si="249"/>
        <v>0</v>
      </c>
      <c r="I394">
        <f>+COBERTURA!F398</f>
        <v>0</v>
      </c>
      <c r="J394">
        <f t="shared" si="250"/>
        <v>0</v>
      </c>
      <c r="K394">
        <f>+COBERTURA!G398</f>
        <v>0</v>
      </c>
      <c r="L394">
        <f t="shared" si="251"/>
        <v>0</v>
      </c>
      <c r="M394" t="e">
        <f>+COBERTURA!H398</f>
        <v>#REF!</v>
      </c>
      <c r="N394" t="e">
        <f t="shared" si="216"/>
        <v>#REF!</v>
      </c>
      <c r="O394">
        <f t="shared" si="217"/>
        <v>0</v>
      </c>
      <c r="P394">
        <f t="shared" si="218"/>
        <v>0</v>
      </c>
      <c r="Q394">
        <f t="shared" si="219"/>
        <v>0</v>
      </c>
      <c r="R394">
        <f t="shared" si="220"/>
        <v>0</v>
      </c>
      <c r="S394">
        <f t="shared" si="221"/>
        <v>0</v>
      </c>
      <c r="T394" t="e">
        <f t="shared" si="222"/>
        <v>#REF!</v>
      </c>
      <c r="U394">
        <f t="shared" si="223"/>
        <v>0</v>
      </c>
      <c r="V394">
        <f t="shared" si="224"/>
        <v>0</v>
      </c>
      <c r="W394">
        <f t="shared" si="225"/>
        <v>0</v>
      </c>
      <c r="X394">
        <f t="shared" si="226"/>
        <v>0</v>
      </c>
      <c r="Y394">
        <f t="shared" si="227"/>
        <v>0</v>
      </c>
      <c r="Z394" t="e">
        <f t="shared" si="228"/>
        <v>#REF!</v>
      </c>
      <c r="AA394">
        <f t="shared" si="229"/>
        <v>0</v>
      </c>
      <c r="AB394">
        <f t="shared" si="230"/>
        <v>0</v>
      </c>
      <c r="AC394">
        <f t="shared" si="231"/>
        <v>0</v>
      </c>
      <c r="AD394">
        <f t="shared" si="232"/>
        <v>0</v>
      </c>
      <c r="AE394">
        <f t="shared" si="233"/>
        <v>0</v>
      </c>
      <c r="AF394" t="e">
        <f t="shared" si="234"/>
        <v>#REF!</v>
      </c>
      <c r="AG394">
        <f t="shared" si="235"/>
        <v>0</v>
      </c>
      <c r="AH394">
        <f t="shared" si="236"/>
        <v>0</v>
      </c>
      <c r="AI394">
        <f t="shared" si="237"/>
        <v>0</v>
      </c>
      <c r="AJ394">
        <f t="shared" si="238"/>
        <v>0</v>
      </c>
      <c r="AK394">
        <f t="shared" si="239"/>
        <v>0</v>
      </c>
      <c r="AL394" t="e">
        <f t="shared" si="240"/>
        <v>#REF!</v>
      </c>
      <c r="AM394">
        <f t="shared" si="241"/>
        <v>0</v>
      </c>
      <c r="AN394">
        <f t="shared" si="242"/>
        <v>0</v>
      </c>
      <c r="AO394">
        <f t="shared" si="243"/>
        <v>0</v>
      </c>
      <c r="AP394">
        <f t="shared" si="244"/>
        <v>0</v>
      </c>
      <c r="AQ394">
        <f t="shared" si="245"/>
        <v>0</v>
      </c>
      <c r="AR394" t="e">
        <f t="shared" si="246"/>
        <v>#REF!</v>
      </c>
    </row>
    <row r="395" spans="1:44" x14ac:dyDescent="0.2">
      <c r="A395">
        <f>+COBERTURA!A399</f>
        <v>391</v>
      </c>
      <c r="B395">
        <f>+COBERTURA!B399</f>
        <v>7</v>
      </c>
      <c r="C395">
        <f>+COBERTURA!C399</f>
        <v>0</v>
      </c>
      <c r="D395">
        <f t="shared" si="247"/>
        <v>0</v>
      </c>
      <c r="E395">
        <f>+COBERTURA!D399</f>
        <v>0</v>
      </c>
      <c r="F395">
        <f t="shared" si="248"/>
        <v>0</v>
      </c>
      <c r="G395">
        <f>+COBERTURA!E399</f>
        <v>0</v>
      </c>
      <c r="H395">
        <f t="shared" si="249"/>
        <v>0</v>
      </c>
      <c r="I395">
        <f>+COBERTURA!F399</f>
        <v>0</v>
      </c>
      <c r="J395">
        <f t="shared" si="250"/>
        <v>0</v>
      </c>
      <c r="K395">
        <f>+COBERTURA!G399</f>
        <v>0</v>
      </c>
      <c r="L395">
        <f t="shared" si="251"/>
        <v>0</v>
      </c>
      <c r="M395" t="e">
        <f>+COBERTURA!H399</f>
        <v>#REF!</v>
      </c>
      <c r="N395" t="e">
        <f t="shared" si="216"/>
        <v>#REF!</v>
      </c>
      <c r="O395">
        <f t="shared" si="217"/>
        <v>0</v>
      </c>
      <c r="P395">
        <f t="shared" si="218"/>
        <v>0</v>
      </c>
      <c r="Q395">
        <f t="shared" si="219"/>
        <v>0</v>
      </c>
      <c r="R395">
        <f t="shared" si="220"/>
        <v>0</v>
      </c>
      <c r="S395">
        <f t="shared" si="221"/>
        <v>0</v>
      </c>
      <c r="T395" t="e">
        <f t="shared" si="222"/>
        <v>#REF!</v>
      </c>
      <c r="U395">
        <f t="shared" si="223"/>
        <v>0</v>
      </c>
      <c r="V395">
        <f t="shared" si="224"/>
        <v>0</v>
      </c>
      <c r="W395">
        <f t="shared" si="225"/>
        <v>0</v>
      </c>
      <c r="X395">
        <f t="shared" si="226"/>
        <v>0</v>
      </c>
      <c r="Y395">
        <f t="shared" si="227"/>
        <v>0</v>
      </c>
      <c r="Z395" t="e">
        <f t="shared" si="228"/>
        <v>#REF!</v>
      </c>
      <c r="AA395">
        <f t="shared" si="229"/>
        <v>0</v>
      </c>
      <c r="AB395">
        <f t="shared" si="230"/>
        <v>0</v>
      </c>
      <c r="AC395">
        <f t="shared" si="231"/>
        <v>0</v>
      </c>
      <c r="AD395">
        <f t="shared" si="232"/>
        <v>0</v>
      </c>
      <c r="AE395">
        <f t="shared" si="233"/>
        <v>0</v>
      </c>
      <c r="AF395" t="e">
        <f t="shared" si="234"/>
        <v>#REF!</v>
      </c>
      <c r="AG395">
        <f t="shared" si="235"/>
        <v>0</v>
      </c>
      <c r="AH395">
        <f t="shared" si="236"/>
        <v>0</v>
      </c>
      <c r="AI395">
        <f t="shared" si="237"/>
        <v>0</v>
      </c>
      <c r="AJ395">
        <f t="shared" si="238"/>
        <v>0</v>
      </c>
      <c r="AK395">
        <f t="shared" si="239"/>
        <v>0</v>
      </c>
      <c r="AL395" t="e">
        <f t="shared" si="240"/>
        <v>#REF!</v>
      </c>
      <c r="AM395">
        <f t="shared" si="241"/>
        <v>0</v>
      </c>
      <c r="AN395">
        <f t="shared" si="242"/>
        <v>0</v>
      </c>
      <c r="AO395">
        <f t="shared" si="243"/>
        <v>0</v>
      </c>
      <c r="AP395">
        <f t="shared" si="244"/>
        <v>0</v>
      </c>
      <c r="AQ395">
        <f t="shared" si="245"/>
        <v>0</v>
      </c>
      <c r="AR395" t="e">
        <f t="shared" si="246"/>
        <v>#REF!</v>
      </c>
    </row>
    <row r="396" spans="1:44" x14ac:dyDescent="0.2">
      <c r="A396">
        <f>+COBERTURA!A400</f>
        <v>392</v>
      </c>
      <c r="B396">
        <f>+COBERTURA!B400</f>
        <v>7</v>
      </c>
      <c r="C396">
        <f>+COBERTURA!C400</f>
        <v>0</v>
      </c>
      <c r="D396">
        <f t="shared" si="247"/>
        <v>0</v>
      </c>
      <c r="E396">
        <f>+COBERTURA!D400</f>
        <v>0</v>
      </c>
      <c r="F396">
        <f t="shared" si="248"/>
        <v>0</v>
      </c>
      <c r="G396">
        <f>+COBERTURA!E400</f>
        <v>0</v>
      </c>
      <c r="H396">
        <f t="shared" si="249"/>
        <v>0</v>
      </c>
      <c r="I396">
        <f>+COBERTURA!F400</f>
        <v>0</v>
      </c>
      <c r="J396">
        <f t="shared" si="250"/>
        <v>0</v>
      </c>
      <c r="K396">
        <f>+COBERTURA!G400</f>
        <v>0</v>
      </c>
      <c r="L396">
        <f t="shared" si="251"/>
        <v>0</v>
      </c>
      <c r="M396" t="e">
        <f>+COBERTURA!H400</f>
        <v>#REF!</v>
      </c>
      <c r="N396" t="e">
        <f t="shared" si="216"/>
        <v>#REF!</v>
      </c>
      <c r="O396">
        <f t="shared" si="217"/>
        <v>0</v>
      </c>
      <c r="P396">
        <f t="shared" si="218"/>
        <v>0</v>
      </c>
      <c r="Q396">
        <f t="shared" si="219"/>
        <v>0</v>
      </c>
      <c r="R396">
        <f t="shared" si="220"/>
        <v>0</v>
      </c>
      <c r="S396">
        <f t="shared" si="221"/>
        <v>0</v>
      </c>
      <c r="T396" t="e">
        <f t="shared" si="222"/>
        <v>#REF!</v>
      </c>
      <c r="U396">
        <f t="shared" si="223"/>
        <v>0</v>
      </c>
      <c r="V396">
        <f t="shared" si="224"/>
        <v>0</v>
      </c>
      <c r="W396">
        <f t="shared" si="225"/>
        <v>0</v>
      </c>
      <c r="X396">
        <f t="shared" si="226"/>
        <v>0</v>
      </c>
      <c r="Y396">
        <f t="shared" si="227"/>
        <v>0</v>
      </c>
      <c r="Z396" t="e">
        <f t="shared" si="228"/>
        <v>#REF!</v>
      </c>
      <c r="AA396">
        <f t="shared" si="229"/>
        <v>0</v>
      </c>
      <c r="AB396">
        <f t="shared" si="230"/>
        <v>0</v>
      </c>
      <c r="AC396">
        <f t="shared" si="231"/>
        <v>0</v>
      </c>
      <c r="AD396">
        <f t="shared" si="232"/>
        <v>0</v>
      </c>
      <c r="AE396">
        <f t="shared" si="233"/>
        <v>0</v>
      </c>
      <c r="AF396" t="e">
        <f t="shared" si="234"/>
        <v>#REF!</v>
      </c>
      <c r="AG396">
        <f t="shared" si="235"/>
        <v>0</v>
      </c>
      <c r="AH396">
        <f t="shared" si="236"/>
        <v>0</v>
      </c>
      <c r="AI396">
        <f t="shared" si="237"/>
        <v>0</v>
      </c>
      <c r="AJ396">
        <f t="shared" si="238"/>
        <v>0</v>
      </c>
      <c r="AK396">
        <f t="shared" si="239"/>
        <v>0</v>
      </c>
      <c r="AL396" t="e">
        <f t="shared" si="240"/>
        <v>#REF!</v>
      </c>
      <c r="AM396">
        <f t="shared" si="241"/>
        <v>0</v>
      </c>
      <c r="AN396">
        <f t="shared" si="242"/>
        <v>0</v>
      </c>
      <c r="AO396">
        <f t="shared" si="243"/>
        <v>0</v>
      </c>
      <c r="AP396">
        <f t="shared" si="244"/>
        <v>0</v>
      </c>
      <c r="AQ396">
        <f t="shared" si="245"/>
        <v>0</v>
      </c>
      <c r="AR396" t="e">
        <f t="shared" si="246"/>
        <v>#REF!</v>
      </c>
    </row>
    <row r="397" spans="1:44" x14ac:dyDescent="0.2">
      <c r="A397">
        <f>+COBERTURA!A401</f>
        <v>393</v>
      </c>
      <c r="B397">
        <f>+COBERTURA!B401</f>
        <v>7</v>
      </c>
      <c r="C397">
        <f>+COBERTURA!C401</f>
        <v>0</v>
      </c>
      <c r="D397">
        <f t="shared" si="247"/>
        <v>0</v>
      </c>
      <c r="E397">
        <f>+COBERTURA!D401</f>
        <v>0</v>
      </c>
      <c r="F397">
        <f t="shared" si="248"/>
        <v>0</v>
      </c>
      <c r="G397">
        <f>+COBERTURA!E401</f>
        <v>0</v>
      </c>
      <c r="H397">
        <f t="shared" si="249"/>
        <v>0</v>
      </c>
      <c r="I397">
        <f>+COBERTURA!F401</f>
        <v>0</v>
      </c>
      <c r="J397">
        <f t="shared" si="250"/>
        <v>0</v>
      </c>
      <c r="K397">
        <f>+COBERTURA!G401</f>
        <v>0</v>
      </c>
      <c r="L397">
        <f t="shared" si="251"/>
        <v>0</v>
      </c>
      <c r="M397" t="e">
        <f>+COBERTURA!H401</f>
        <v>#REF!</v>
      </c>
      <c r="N397" t="e">
        <f t="shared" si="216"/>
        <v>#REF!</v>
      </c>
      <c r="O397">
        <f t="shared" si="217"/>
        <v>0</v>
      </c>
      <c r="P397">
        <f t="shared" si="218"/>
        <v>0</v>
      </c>
      <c r="Q397">
        <f t="shared" si="219"/>
        <v>0</v>
      </c>
      <c r="R397">
        <f t="shared" si="220"/>
        <v>0</v>
      </c>
      <c r="S397">
        <f t="shared" si="221"/>
        <v>0</v>
      </c>
      <c r="T397" t="e">
        <f t="shared" si="222"/>
        <v>#REF!</v>
      </c>
      <c r="U397">
        <f t="shared" si="223"/>
        <v>0</v>
      </c>
      <c r="V397">
        <f t="shared" si="224"/>
        <v>0</v>
      </c>
      <c r="W397">
        <f t="shared" si="225"/>
        <v>0</v>
      </c>
      <c r="X397">
        <f t="shared" si="226"/>
        <v>0</v>
      </c>
      <c r="Y397">
        <f t="shared" si="227"/>
        <v>0</v>
      </c>
      <c r="Z397" t="e">
        <f t="shared" si="228"/>
        <v>#REF!</v>
      </c>
      <c r="AA397">
        <f t="shared" si="229"/>
        <v>0</v>
      </c>
      <c r="AB397">
        <f t="shared" si="230"/>
        <v>0</v>
      </c>
      <c r="AC397">
        <f t="shared" si="231"/>
        <v>0</v>
      </c>
      <c r="AD397">
        <f t="shared" si="232"/>
        <v>0</v>
      </c>
      <c r="AE397">
        <f t="shared" si="233"/>
        <v>0</v>
      </c>
      <c r="AF397" t="e">
        <f t="shared" si="234"/>
        <v>#REF!</v>
      </c>
      <c r="AG397">
        <f t="shared" si="235"/>
        <v>0</v>
      </c>
      <c r="AH397">
        <f t="shared" si="236"/>
        <v>0</v>
      </c>
      <c r="AI397">
        <f t="shared" si="237"/>
        <v>0</v>
      </c>
      <c r="AJ397">
        <f t="shared" si="238"/>
        <v>0</v>
      </c>
      <c r="AK397">
        <f t="shared" si="239"/>
        <v>0</v>
      </c>
      <c r="AL397" t="e">
        <f t="shared" si="240"/>
        <v>#REF!</v>
      </c>
      <c r="AM397">
        <f t="shared" si="241"/>
        <v>0</v>
      </c>
      <c r="AN397">
        <f t="shared" si="242"/>
        <v>0</v>
      </c>
      <c r="AO397">
        <f t="shared" si="243"/>
        <v>0</v>
      </c>
      <c r="AP397">
        <f t="shared" si="244"/>
        <v>0</v>
      </c>
      <c r="AQ397">
        <f t="shared" si="245"/>
        <v>0</v>
      </c>
      <c r="AR397" t="e">
        <f t="shared" si="246"/>
        <v>#REF!</v>
      </c>
    </row>
    <row r="398" spans="1:44" x14ac:dyDescent="0.2">
      <c r="A398">
        <f>+COBERTURA!A402</f>
        <v>394</v>
      </c>
      <c r="B398">
        <f>+COBERTURA!B402</f>
        <v>7</v>
      </c>
      <c r="C398">
        <f>+COBERTURA!C402</f>
        <v>0</v>
      </c>
      <c r="D398">
        <f t="shared" si="247"/>
        <v>0</v>
      </c>
      <c r="E398">
        <f>+COBERTURA!D402</f>
        <v>0</v>
      </c>
      <c r="F398">
        <f t="shared" si="248"/>
        <v>0</v>
      </c>
      <c r="G398">
        <f>+COBERTURA!E402</f>
        <v>0</v>
      </c>
      <c r="H398">
        <f t="shared" si="249"/>
        <v>0</v>
      </c>
      <c r="I398">
        <f>+COBERTURA!F402</f>
        <v>0</v>
      </c>
      <c r="J398">
        <f t="shared" si="250"/>
        <v>0</v>
      </c>
      <c r="K398">
        <f>+COBERTURA!G402</f>
        <v>0</v>
      </c>
      <c r="L398">
        <f t="shared" si="251"/>
        <v>0</v>
      </c>
      <c r="M398" t="e">
        <f>+COBERTURA!H402</f>
        <v>#REF!</v>
      </c>
      <c r="N398" t="e">
        <f t="shared" si="216"/>
        <v>#REF!</v>
      </c>
      <c r="O398">
        <f t="shared" si="217"/>
        <v>0</v>
      </c>
      <c r="P398">
        <f t="shared" si="218"/>
        <v>0</v>
      </c>
      <c r="Q398">
        <f t="shared" si="219"/>
        <v>0</v>
      </c>
      <c r="R398">
        <f t="shared" si="220"/>
        <v>0</v>
      </c>
      <c r="S398">
        <f t="shared" si="221"/>
        <v>0</v>
      </c>
      <c r="T398" t="e">
        <f t="shared" si="222"/>
        <v>#REF!</v>
      </c>
      <c r="U398">
        <f t="shared" si="223"/>
        <v>0</v>
      </c>
      <c r="V398">
        <f t="shared" si="224"/>
        <v>0</v>
      </c>
      <c r="W398">
        <f t="shared" si="225"/>
        <v>0</v>
      </c>
      <c r="X398">
        <f t="shared" si="226"/>
        <v>0</v>
      </c>
      <c r="Y398">
        <f t="shared" si="227"/>
        <v>0</v>
      </c>
      <c r="Z398" t="e">
        <f t="shared" si="228"/>
        <v>#REF!</v>
      </c>
      <c r="AA398">
        <f t="shared" si="229"/>
        <v>0</v>
      </c>
      <c r="AB398">
        <f t="shared" si="230"/>
        <v>0</v>
      </c>
      <c r="AC398">
        <f t="shared" si="231"/>
        <v>0</v>
      </c>
      <c r="AD398">
        <f t="shared" si="232"/>
        <v>0</v>
      </c>
      <c r="AE398">
        <f t="shared" si="233"/>
        <v>0</v>
      </c>
      <c r="AF398" t="e">
        <f t="shared" si="234"/>
        <v>#REF!</v>
      </c>
      <c r="AG398">
        <f t="shared" si="235"/>
        <v>0</v>
      </c>
      <c r="AH398">
        <f t="shared" si="236"/>
        <v>0</v>
      </c>
      <c r="AI398">
        <f t="shared" si="237"/>
        <v>0</v>
      </c>
      <c r="AJ398">
        <f t="shared" si="238"/>
        <v>0</v>
      </c>
      <c r="AK398">
        <f t="shared" si="239"/>
        <v>0</v>
      </c>
      <c r="AL398" t="e">
        <f t="shared" si="240"/>
        <v>#REF!</v>
      </c>
      <c r="AM398">
        <f t="shared" si="241"/>
        <v>0</v>
      </c>
      <c r="AN398">
        <f t="shared" si="242"/>
        <v>0</v>
      </c>
      <c r="AO398">
        <f t="shared" si="243"/>
        <v>0</v>
      </c>
      <c r="AP398">
        <f t="shared" si="244"/>
        <v>0</v>
      </c>
      <c r="AQ398">
        <f t="shared" si="245"/>
        <v>0</v>
      </c>
      <c r="AR398" t="e">
        <f t="shared" si="246"/>
        <v>#REF!</v>
      </c>
    </row>
    <row r="399" spans="1:44" x14ac:dyDescent="0.2">
      <c r="A399">
        <f>+COBERTURA!A403</f>
        <v>395</v>
      </c>
      <c r="B399">
        <f>+COBERTURA!B403</f>
        <v>7</v>
      </c>
      <c r="C399">
        <f>+COBERTURA!C403</f>
        <v>0</v>
      </c>
      <c r="D399">
        <f t="shared" si="247"/>
        <v>0</v>
      </c>
      <c r="E399">
        <f>+COBERTURA!D403</f>
        <v>0</v>
      </c>
      <c r="F399">
        <f t="shared" si="248"/>
        <v>0</v>
      </c>
      <c r="G399">
        <f>+COBERTURA!E403</f>
        <v>0</v>
      </c>
      <c r="H399">
        <f t="shared" si="249"/>
        <v>0</v>
      </c>
      <c r="I399">
        <f>+COBERTURA!F403</f>
        <v>0</v>
      </c>
      <c r="J399">
        <f t="shared" si="250"/>
        <v>0</v>
      </c>
      <c r="K399">
        <f>+COBERTURA!G403</f>
        <v>0</v>
      </c>
      <c r="L399">
        <f t="shared" si="251"/>
        <v>0</v>
      </c>
      <c r="M399" t="e">
        <f>+COBERTURA!H403</f>
        <v>#REF!</v>
      </c>
      <c r="N399" t="e">
        <f t="shared" si="216"/>
        <v>#REF!</v>
      </c>
      <c r="O399">
        <f t="shared" si="217"/>
        <v>0</v>
      </c>
      <c r="P399">
        <f t="shared" si="218"/>
        <v>0</v>
      </c>
      <c r="Q399">
        <f t="shared" si="219"/>
        <v>0</v>
      </c>
      <c r="R399">
        <f t="shared" si="220"/>
        <v>0</v>
      </c>
      <c r="S399">
        <f t="shared" si="221"/>
        <v>0</v>
      </c>
      <c r="T399" t="e">
        <f t="shared" si="222"/>
        <v>#REF!</v>
      </c>
      <c r="U399">
        <f t="shared" si="223"/>
        <v>0</v>
      </c>
      <c r="V399">
        <f t="shared" si="224"/>
        <v>0</v>
      </c>
      <c r="W399">
        <f t="shared" si="225"/>
        <v>0</v>
      </c>
      <c r="X399">
        <f t="shared" si="226"/>
        <v>0</v>
      </c>
      <c r="Y399">
        <f t="shared" si="227"/>
        <v>0</v>
      </c>
      <c r="Z399" t="e">
        <f t="shared" si="228"/>
        <v>#REF!</v>
      </c>
      <c r="AA399">
        <f t="shared" si="229"/>
        <v>0</v>
      </c>
      <c r="AB399">
        <f t="shared" si="230"/>
        <v>0</v>
      </c>
      <c r="AC399">
        <f t="shared" si="231"/>
        <v>0</v>
      </c>
      <c r="AD399">
        <f t="shared" si="232"/>
        <v>0</v>
      </c>
      <c r="AE399">
        <f t="shared" si="233"/>
        <v>0</v>
      </c>
      <c r="AF399" t="e">
        <f t="shared" si="234"/>
        <v>#REF!</v>
      </c>
      <c r="AG399">
        <f t="shared" si="235"/>
        <v>0</v>
      </c>
      <c r="AH399">
        <f t="shared" si="236"/>
        <v>0</v>
      </c>
      <c r="AI399">
        <f t="shared" si="237"/>
        <v>0</v>
      </c>
      <c r="AJ399">
        <f t="shared" si="238"/>
        <v>0</v>
      </c>
      <c r="AK399">
        <f t="shared" si="239"/>
        <v>0</v>
      </c>
      <c r="AL399" t="e">
        <f t="shared" si="240"/>
        <v>#REF!</v>
      </c>
      <c r="AM399">
        <f t="shared" si="241"/>
        <v>0</v>
      </c>
      <c r="AN399">
        <f t="shared" si="242"/>
        <v>0</v>
      </c>
      <c r="AO399">
        <f t="shared" si="243"/>
        <v>0</v>
      </c>
      <c r="AP399">
        <f t="shared" si="244"/>
        <v>0</v>
      </c>
      <c r="AQ399">
        <f t="shared" si="245"/>
        <v>0</v>
      </c>
      <c r="AR399" t="e">
        <f t="shared" si="246"/>
        <v>#REF!</v>
      </c>
    </row>
    <row r="400" spans="1:44" x14ac:dyDescent="0.2">
      <c r="A400">
        <f>+COBERTURA!A404</f>
        <v>396</v>
      </c>
      <c r="B400">
        <f>+COBERTURA!B404</f>
        <v>7</v>
      </c>
      <c r="C400">
        <f>+COBERTURA!C404</f>
        <v>0</v>
      </c>
      <c r="D400">
        <f t="shared" si="247"/>
        <v>0</v>
      </c>
      <c r="E400">
        <f>+COBERTURA!D404</f>
        <v>0</v>
      </c>
      <c r="F400">
        <f t="shared" si="248"/>
        <v>0</v>
      </c>
      <c r="G400">
        <f>+COBERTURA!E404</f>
        <v>0</v>
      </c>
      <c r="H400">
        <f t="shared" si="249"/>
        <v>0</v>
      </c>
      <c r="I400">
        <f>+COBERTURA!F404</f>
        <v>0</v>
      </c>
      <c r="J400">
        <f t="shared" si="250"/>
        <v>0</v>
      </c>
      <c r="K400">
        <f>+COBERTURA!G404</f>
        <v>0</v>
      </c>
      <c r="L400">
        <f t="shared" si="251"/>
        <v>0</v>
      </c>
      <c r="M400" t="e">
        <f>+COBERTURA!H404</f>
        <v>#REF!</v>
      </c>
      <c r="N400" t="e">
        <f t="shared" si="216"/>
        <v>#REF!</v>
      </c>
      <c r="O400">
        <f t="shared" si="217"/>
        <v>0</v>
      </c>
      <c r="P400">
        <f t="shared" si="218"/>
        <v>0</v>
      </c>
      <c r="Q400">
        <f t="shared" si="219"/>
        <v>0</v>
      </c>
      <c r="R400">
        <f t="shared" si="220"/>
        <v>0</v>
      </c>
      <c r="S400">
        <f t="shared" si="221"/>
        <v>0</v>
      </c>
      <c r="T400" t="e">
        <f t="shared" si="222"/>
        <v>#REF!</v>
      </c>
      <c r="U400">
        <f t="shared" si="223"/>
        <v>0</v>
      </c>
      <c r="V400">
        <f t="shared" si="224"/>
        <v>0</v>
      </c>
      <c r="W400">
        <f t="shared" si="225"/>
        <v>0</v>
      </c>
      <c r="X400">
        <f t="shared" si="226"/>
        <v>0</v>
      </c>
      <c r="Y400">
        <f t="shared" si="227"/>
        <v>0</v>
      </c>
      <c r="Z400" t="e">
        <f t="shared" si="228"/>
        <v>#REF!</v>
      </c>
      <c r="AA400">
        <f t="shared" si="229"/>
        <v>0</v>
      </c>
      <c r="AB400">
        <f t="shared" si="230"/>
        <v>0</v>
      </c>
      <c r="AC400">
        <f t="shared" si="231"/>
        <v>0</v>
      </c>
      <c r="AD400">
        <f t="shared" si="232"/>
        <v>0</v>
      </c>
      <c r="AE400">
        <f t="shared" si="233"/>
        <v>0</v>
      </c>
      <c r="AF400" t="e">
        <f t="shared" si="234"/>
        <v>#REF!</v>
      </c>
      <c r="AG400">
        <f t="shared" si="235"/>
        <v>0</v>
      </c>
      <c r="AH400">
        <f t="shared" si="236"/>
        <v>0</v>
      </c>
      <c r="AI400">
        <f t="shared" si="237"/>
        <v>0</v>
      </c>
      <c r="AJ400">
        <f t="shared" si="238"/>
        <v>0</v>
      </c>
      <c r="AK400">
        <f t="shared" si="239"/>
        <v>0</v>
      </c>
      <c r="AL400" t="e">
        <f t="shared" si="240"/>
        <v>#REF!</v>
      </c>
      <c r="AM400">
        <f t="shared" si="241"/>
        <v>0</v>
      </c>
      <c r="AN400">
        <f t="shared" si="242"/>
        <v>0</v>
      </c>
      <c r="AO400">
        <f t="shared" si="243"/>
        <v>0</v>
      </c>
      <c r="AP400">
        <f t="shared" si="244"/>
        <v>0</v>
      </c>
      <c r="AQ400">
        <f t="shared" si="245"/>
        <v>0</v>
      </c>
      <c r="AR400" t="e">
        <f t="shared" si="246"/>
        <v>#REF!</v>
      </c>
    </row>
    <row r="401" spans="1:44" x14ac:dyDescent="0.2">
      <c r="A401">
        <f>+COBERTURA!A405</f>
        <v>397</v>
      </c>
      <c r="B401">
        <f>+COBERTURA!B405</f>
        <v>7</v>
      </c>
      <c r="C401">
        <f>+COBERTURA!C405</f>
        <v>0</v>
      </c>
      <c r="D401">
        <f t="shared" si="247"/>
        <v>0</v>
      </c>
      <c r="E401">
        <f>+COBERTURA!D405</f>
        <v>0</v>
      </c>
      <c r="F401">
        <f t="shared" si="248"/>
        <v>0</v>
      </c>
      <c r="G401">
        <f>+COBERTURA!E405</f>
        <v>0</v>
      </c>
      <c r="H401">
        <f t="shared" si="249"/>
        <v>0</v>
      </c>
      <c r="I401">
        <f>+COBERTURA!F405</f>
        <v>0</v>
      </c>
      <c r="J401">
        <f t="shared" si="250"/>
        <v>0</v>
      </c>
      <c r="K401">
        <f>+COBERTURA!G405</f>
        <v>0</v>
      </c>
      <c r="L401">
        <f t="shared" si="251"/>
        <v>0</v>
      </c>
      <c r="M401" t="e">
        <f>+COBERTURA!H405</f>
        <v>#REF!</v>
      </c>
      <c r="N401" t="e">
        <f t="shared" si="216"/>
        <v>#REF!</v>
      </c>
      <c r="O401">
        <f t="shared" si="217"/>
        <v>0</v>
      </c>
      <c r="P401">
        <f t="shared" si="218"/>
        <v>0</v>
      </c>
      <c r="Q401">
        <f t="shared" si="219"/>
        <v>0</v>
      </c>
      <c r="R401">
        <f t="shared" si="220"/>
        <v>0</v>
      </c>
      <c r="S401">
        <f t="shared" si="221"/>
        <v>0</v>
      </c>
      <c r="T401" t="e">
        <f t="shared" si="222"/>
        <v>#REF!</v>
      </c>
      <c r="U401">
        <f t="shared" si="223"/>
        <v>0</v>
      </c>
      <c r="V401">
        <f t="shared" si="224"/>
        <v>0</v>
      </c>
      <c r="W401">
        <f t="shared" si="225"/>
        <v>0</v>
      </c>
      <c r="X401">
        <f t="shared" si="226"/>
        <v>0</v>
      </c>
      <c r="Y401">
        <f t="shared" si="227"/>
        <v>0</v>
      </c>
      <c r="Z401" t="e">
        <f t="shared" si="228"/>
        <v>#REF!</v>
      </c>
      <c r="AA401">
        <f t="shared" si="229"/>
        <v>0</v>
      </c>
      <c r="AB401">
        <f t="shared" si="230"/>
        <v>0</v>
      </c>
      <c r="AC401">
        <f t="shared" si="231"/>
        <v>0</v>
      </c>
      <c r="AD401">
        <f t="shared" si="232"/>
        <v>0</v>
      </c>
      <c r="AE401">
        <f t="shared" si="233"/>
        <v>0</v>
      </c>
      <c r="AF401" t="e">
        <f t="shared" si="234"/>
        <v>#REF!</v>
      </c>
      <c r="AG401">
        <f t="shared" si="235"/>
        <v>0</v>
      </c>
      <c r="AH401">
        <f t="shared" si="236"/>
        <v>0</v>
      </c>
      <c r="AI401">
        <f t="shared" si="237"/>
        <v>0</v>
      </c>
      <c r="AJ401">
        <f t="shared" si="238"/>
        <v>0</v>
      </c>
      <c r="AK401">
        <f t="shared" si="239"/>
        <v>0</v>
      </c>
      <c r="AL401" t="e">
        <f t="shared" si="240"/>
        <v>#REF!</v>
      </c>
      <c r="AM401">
        <f t="shared" si="241"/>
        <v>0</v>
      </c>
      <c r="AN401">
        <f t="shared" si="242"/>
        <v>0</v>
      </c>
      <c r="AO401">
        <f t="shared" si="243"/>
        <v>0</v>
      </c>
      <c r="AP401">
        <f t="shared" si="244"/>
        <v>0</v>
      </c>
      <c r="AQ401">
        <f t="shared" si="245"/>
        <v>0</v>
      </c>
      <c r="AR401" t="e">
        <f t="shared" si="246"/>
        <v>#REF!</v>
      </c>
    </row>
    <row r="402" spans="1:44" x14ac:dyDescent="0.2">
      <c r="A402">
        <f>+COBERTURA!A406</f>
        <v>398</v>
      </c>
      <c r="B402">
        <f>+COBERTURA!B406</f>
        <v>7</v>
      </c>
      <c r="C402">
        <f>+COBERTURA!C406</f>
        <v>0</v>
      </c>
      <c r="D402">
        <f t="shared" si="247"/>
        <v>0</v>
      </c>
      <c r="E402">
        <f>+COBERTURA!D406</f>
        <v>0</v>
      </c>
      <c r="F402">
        <f t="shared" si="248"/>
        <v>0</v>
      </c>
      <c r="G402">
        <f>+COBERTURA!E406</f>
        <v>0</v>
      </c>
      <c r="H402">
        <f t="shared" si="249"/>
        <v>0</v>
      </c>
      <c r="I402">
        <f>+COBERTURA!F406</f>
        <v>0</v>
      </c>
      <c r="J402">
        <f t="shared" si="250"/>
        <v>0</v>
      </c>
      <c r="K402">
        <f>+COBERTURA!G406</f>
        <v>0</v>
      </c>
      <c r="L402">
        <f t="shared" si="251"/>
        <v>0</v>
      </c>
      <c r="M402" t="e">
        <f>+COBERTURA!H406</f>
        <v>#REF!</v>
      </c>
      <c r="N402" t="e">
        <f t="shared" si="216"/>
        <v>#REF!</v>
      </c>
      <c r="O402">
        <f t="shared" si="217"/>
        <v>0</v>
      </c>
      <c r="P402">
        <f t="shared" si="218"/>
        <v>0</v>
      </c>
      <c r="Q402">
        <f t="shared" si="219"/>
        <v>0</v>
      </c>
      <c r="R402">
        <f t="shared" si="220"/>
        <v>0</v>
      </c>
      <c r="S402">
        <f t="shared" si="221"/>
        <v>0</v>
      </c>
      <c r="T402" t="e">
        <f t="shared" si="222"/>
        <v>#REF!</v>
      </c>
      <c r="U402">
        <f t="shared" si="223"/>
        <v>0</v>
      </c>
      <c r="V402">
        <f t="shared" si="224"/>
        <v>0</v>
      </c>
      <c r="W402">
        <f t="shared" si="225"/>
        <v>0</v>
      </c>
      <c r="X402">
        <f t="shared" si="226"/>
        <v>0</v>
      </c>
      <c r="Y402">
        <f t="shared" si="227"/>
        <v>0</v>
      </c>
      <c r="Z402" t="e">
        <f t="shared" si="228"/>
        <v>#REF!</v>
      </c>
      <c r="AA402">
        <f t="shared" si="229"/>
        <v>0</v>
      </c>
      <c r="AB402">
        <f t="shared" si="230"/>
        <v>0</v>
      </c>
      <c r="AC402">
        <f t="shared" si="231"/>
        <v>0</v>
      </c>
      <c r="AD402">
        <f t="shared" si="232"/>
        <v>0</v>
      </c>
      <c r="AE402">
        <f t="shared" si="233"/>
        <v>0</v>
      </c>
      <c r="AF402" t="e">
        <f t="shared" si="234"/>
        <v>#REF!</v>
      </c>
      <c r="AG402">
        <f t="shared" si="235"/>
        <v>0</v>
      </c>
      <c r="AH402">
        <f t="shared" si="236"/>
        <v>0</v>
      </c>
      <c r="AI402">
        <f t="shared" si="237"/>
        <v>0</v>
      </c>
      <c r="AJ402">
        <f t="shared" si="238"/>
        <v>0</v>
      </c>
      <c r="AK402">
        <f t="shared" si="239"/>
        <v>0</v>
      </c>
      <c r="AL402" t="e">
        <f t="shared" si="240"/>
        <v>#REF!</v>
      </c>
      <c r="AM402">
        <f t="shared" si="241"/>
        <v>0</v>
      </c>
      <c r="AN402">
        <f t="shared" si="242"/>
        <v>0</v>
      </c>
      <c r="AO402">
        <f t="shared" si="243"/>
        <v>0</v>
      </c>
      <c r="AP402">
        <f t="shared" si="244"/>
        <v>0</v>
      </c>
      <c r="AQ402">
        <f t="shared" si="245"/>
        <v>0</v>
      </c>
      <c r="AR402" t="e">
        <f t="shared" si="246"/>
        <v>#REF!</v>
      </c>
    </row>
    <row r="403" spans="1:44" x14ac:dyDescent="0.2">
      <c r="A403">
        <f>+COBERTURA!A407</f>
        <v>399</v>
      </c>
      <c r="B403">
        <f>+COBERTURA!B407</f>
        <v>7</v>
      </c>
      <c r="C403">
        <f>+COBERTURA!C407</f>
        <v>0</v>
      </c>
      <c r="D403">
        <f t="shared" si="247"/>
        <v>0</v>
      </c>
      <c r="E403">
        <f>+COBERTURA!D407</f>
        <v>0</v>
      </c>
      <c r="F403">
        <f t="shared" si="248"/>
        <v>0</v>
      </c>
      <c r="G403">
        <f>+COBERTURA!E407</f>
        <v>0</v>
      </c>
      <c r="H403">
        <f t="shared" si="249"/>
        <v>0</v>
      </c>
      <c r="I403">
        <f>+COBERTURA!F407</f>
        <v>0</v>
      </c>
      <c r="J403">
        <f t="shared" si="250"/>
        <v>0</v>
      </c>
      <c r="K403">
        <f>+COBERTURA!G407</f>
        <v>0</v>
      </c>
      <c r="L403">
        <f t="shared" si="251"/>
        <v>0</v>
      </c>
      <c r="M403" t="e">
        <f>+COBERTURA!H407</f>
        <v>#REF!</v>
      </c>
      <c r="N403" t="e">
        <f t="shared" si="216"/>
        <v>#REF!</v>
      </c>
      <c r="O403">
        <f t="shared" si="217"/>
        <v>0</v>
      </c>
      <c r="P403">
        <f t="shared" si="218"/>
        <v>0</v>
      </c>
      <c r="Q403">
        <f t="shared" si="219"/>
        <v>0</v>
      </c>
      <c r="R403">
        <f t="shared" si="220"/>
        <v>0</v>
      </c>
      <c r="S403">
        <f t="shared" si="221"/>
        <v>0</v>
      </c>
      <c r="T403" t="e">
        <f t="shared" si="222"/>
        <v>#REF!</v>
      </c>
      <c r="U403">
        <f t="shared" si="223"/>
        <v>0</v>
      </c>
      <c r="V403">
        <f t="shared" si="224"/>
        <v>0</v>
      </c>
      <c r="W403">
        <f t="shared" si="225"/>
        <v>0</v>
      </c>
      <c r="X403">
        <f t="shared" si="226"/>
        <v>0</v>
      </c>
      <c r="Y403">
        <f t="shared" si="227"/>
        <v>0</v>
      </c>
      <c r="Z403" t="e">
        <f t="shared" si="228"/>
        <v>#REF!</v>
      </c>
      <c r="AA403">
        <f t="shared" si="229"/>
        <v>0</v>
      </c>
      <c r="AB403">
        <f t="shared" si="230"/>
        <v>0</v>
      </c>
      <c r="AC403">
        <f t="shared" si="231"/>
        <v>0</v>
      </c>
      <c r="AD403">
        <f t="shared" si="232"/>
        <v>0</v>
      </c>
      <c r="AE403">
        <f t="shared" si="233"/>
        <v>0</v>
      </c>
      <c r="AF403" t="e">
        <f t="shared" si="234"/>
        <v>#REF!</v>
      </c>
      <c r="AG403">
        <f t="shared" si="235"/>
        <v>0</v>
      </c>
      <c r="AH403">
        <f t="shared" si="236"/>
        <v>0</v>
      </c>
      <c r="AI403">
        <f t="shared" si="237"/>
        <v>0</v>
      </c>
      <c r="AJ403">
        <f t="shared" si="238"/>
        <v>0</v>
      </c>
      <c r="AK403">
        <f t="shared" si="239"/>
        <v>0</v>
      </c>
      <c r="AL403" t="e">
        <f t="shared" si="240"/>
        <v>#REF!</v>
      </c>
      <c r="AM403">
        <f t="shared" si="241"/>
        <v>0</v>
      </c>
      <c r="AN403">
        <f t="shared" si="242"/>
        <v>0</v>
      </c>
      <c r="AO403">
        <f t="shared" si="243"/>
        <v>0</v>
      </c>
      <c r="AP403">
        <f t="shared" si="244"/>
        <v>0</v>
      </c>
      <c r="AQ403">
        <f t="shared" si="245"/>
        <v>0</v>
      </c>
      <c r="AR403" t="e">
        <f t="shared" si="246"/>
        <v>#REF!</v>
      </c>
    </row>
    <row r="404" spans="1:44" x14ac:dyDescent="0.2">
      <c r="A404">
        <f>+COBERTURA!A408</f>
        <v>400</v>
      </c>
      <c r="B404">
        <f>+COBERTURA!B408</f>
        <v>7</v>
      </c>
      <c r="C404">
        <f>+COBERTURA!C408</f>
        <v>0</v>
      </c>
      <c r="D404">
        <f t="shared" si="247"/>
        <v>0</v>
      </c>
      <c r="E404">
        <f>+COBERTURA!D408</f>
        <v>0</v>
      </c>
      <c r="F404">
        <f t="shared" si="248"/>
        <v>0</v>
      </c>
      <c r="G404">
        <f>+COBERTURA!E408</f>
        <v>0</v>
      </c>
      <c r="H404">
        <f t="shared" si="249"/>
        <v>0</v>
      </c>
      <c r="I404">
        <f>+COBERTURA!F408</f>
        <v>0</v>
      </c>
      <c r="J404">
        <f t="shared" si="250"/>
        <v>0</v>
      </c>
      <c r="K404">
        <f>+COBERTURA!G408</f>
        <v>0</v>
      </c>
      <c r="L404">
        <f t="shared" si="251"/>
        <v>0</v>
      </c>
      <c r="M404" t="e">
        <f>+COBERTURA!H408</f>
        <v>#REF!</v>
      </c>
      <c r="N404" t="e">
        <f t="shared" si="216"/>
        <v>#REF!</v>
      </c>
      <c r="O404">
        <f t="shared" si="217"/>
        <v>0</v>
      </c>
      <c r="P404">
        <f t="shared" si="218"/>
        <v>0</v>
      </c>
      <c r="Q404">
        <f t="shared" si="219"/>
        <v>0</v>
      </c>
      <c r="R404">
        <f t="shared" si="220"/>
        <v>0</v>
      </c>
      <c r="S404">
        <f t="shared" si="221"/>
        <v>0</v>
      </c>
      <c r="T404" t="e">
        <f t="shared" si="222"/>
        <v>#REF!</v>
      </c>
      <c r="U404">
        <f t="shared" si="223"/>
        <v>0</v>
      </c>
      <c r="V404">
        <f t="shared" si="224"/>
        <v>0</v>
      </c>
      <c r="W404">
        <f t="shared" si="225"/>
        <v>0</v>
      </c>
      <c r="X404">
        <f t="shared" si="226"/>
        <v>0</v>
      </c>
      <c r="Y404">
        <f t="shared" si="227"/>
        <v>0</v>
      </c>
      <c r="Z404" t="e">
        <f t="shared" si="228"/>
        <v>#REF!</v>
      </c>
      <c r="AA404">
        <f t="shared" si="229"/>
        <v>0</v>
      </c>
      <c r="AB404">
        <f t="shared" si="230"/>
        <v>0</v>
      </c>
      <c r="AC404">
        <f t="shared" si="231"/>
        <v>0</v>
      </c>
      <c r="AD404">
        <f t="shared" si="232"/>
        <v>0</v>
      </c>
      <c r="AE404">
        <f t="shared" si="233"/>
        <v>0</v>
      </c>
      <c r="AF404" t="e">
        <f t="shared" si="234"/>
        <v>#REF!</v>
      </c>
      <c r="AG404">
        <f t="shared" si="235"/>
        <v>0</v>
      </c>
      <c r="AH404">
        <f t="shared" si="236"/>
        <v>0</v>
      </c>
      <c r="AI404">
        <f t="shared" si="237"/>
        <v>0</v>
      </c>
      <c r="AJ404">
        <f t="shared" si="238"/>
        <v>0</v>
      </c>
      <c r="AK404">
        <f t="shared" si="239"/>
        <v>0</v>
      </c>
      <c r="AL404" t="e">
        <f t="shared" si="240"/>
        <v>#REF!</v>
      </c>
      <c r="AM404">
        <f t="shared" si="241"/>
        <v>0</v>
      </c>
      <c r="AN404">
        <f t="shared" si="242"/>
        <v>0</v>
      </c>
      <c r="AO404">
        <f t="shared" si="243"/>
        <v>0</v>
      </c>
      <c r="AP404">
        <f t="shared" si="244"/>
        <v>0</v>
      </c>
      <c r="AQ404">
        <f t="shared" si="245"/>
        <v>0</v>
      </c>
      <c r="AR404" t="e">
        <f t="shared" si="246"/>
        <v>#REF!</v>
      </c>
    </row>
    <row r="405" spans="1:44" s="27" customFormat="1" ht="15.75" x14ac:dyDescent="0.25">
      <c r="A405" s="32"/>
      <c r="B405" s="33"/>
      <c r="C405" s="28">
        <f t="shared" ref="C405:AP405" si="252">SUM(C5:C404)</f>
        <v>150</v>
      </c>
      <c r="D405" s="28">
        <f t="shared" si="252"/>
        <v>45</v>
      </c>
      <c r="E405" s="28">
        <f t="shared" si="252"/>
        <v>108</v>
      </c>
      <c r="F405" s="28">
        <f t="shared" si="252"/>
        <v>37</v>
      </c>
      <c r="G405" s="28">
        <f t="shared" si="252"/>
        <v>17</v>
      </c>
      <c r="H405" s="28">
        <f t="shared" si="252"/>
        <v>9</v>
      </c>
      <c r="I405" s="28">
        <f t="shared" si="252"/>
        <v>0</v>
      </c>
      <c r="J405" s="28">
        <f t="shared" si="252"/>
        <v>0</v>
      </c>
      <c r="K405" s="28">
        <f t="shared" si="252"/>
        <v>0</v>
      </c>
      <c r="L405" s="28">
        <f t="shared" si="252"/>
        <v>0</v>
      </c>
      <c r="M405" s="28" t="e">
        <f t="shared" si="252"/>
        <v>#REF!</v>
      </c>
      <c r="N405" s="28" t="e">
        <f t="shared" si="252"/>
        <v>#REF!</v>
      </c>
      <c r="O405" s="28">
        <f t="shared" si="252"/>
        <v>48</v>
      </c>
      <c r="P405" s="28">
        <f t="shared" si="252"/>
        <v>37</v>
      </c>
      <c r="Q405" s="28">
        <f t="shared" si="252"/>
        <v>5</v>
      </c>
      <c r="R405" s="28">
        <f t="shared" si="252"/>
        <v>0</v>
      </c>
      <c r="S405" s="28">
        <f t="shared" si="252"/>
        <v>0</v>
      </c>
      <c r="T405" s="28" t="e">
        <f t="shared" si="252"/>
        <v>#REF!</v>
      </c>
      <c r="U405" s="28">
        <f t="shared" si="252"/>
        <v>57</v>
      </c>
      <c r="V405" s="28">
        <f t="shared" si="252"/>
        <v>34</v>
      </c>
      <c r="W405" s="28">
        <f t="shared" si="252"/>
        <v>3</v>
      </c>
      <c r="X405" s="28">
        <f t="shared" si="252"/>
        <v>0</v>
      </c>
      <c r="Y405" s="28">
        <f t="shared" si="252"/>
        <v>0</v>
      </c>
      <c r="Z405" s="28" t="e">
        <f>SUM(Z5:Z404)</f>
        <v>#REF!</v>
      </c>
      <c r="AA405" s="28">
        <f t="shared" si="252"/>
        <v>0</v>
      </c>
      <c r="AB405" s="28">
        <f t="shared" si="252"/>
        <v>0</v>
      </c>
      <c r="AC405" s="28">
        <f t="shared" si="252"/>
        <v>0</v>
      </c>
      <c r="AD405" s="28">
        <f t="shared" si="252"/>
        <v>0</v>
      </c>
      <c r="AE405" s="28">
        <f t="shared" si="252"/>
        <v>0</v>
      </c>
      <c r="AF405" s="28" t="e">
        <f t="shared" si="252"/>
        <v>#REF!</v>
      </c>
      <c r="AG405" s="28">
        <f t="shared" si="252"/>
        <v>0</v>
      </c>
      <c r="AH405" s="28">
        <f t="shared" si="252"/>
        <v>0</v>
      </c>
      <c r="AI405" s="28">
        <f t="shared" si="252"/>
        <v>0</v>
      </c>
      <c r="AJ405" s="28">
        <f t="shared" si="252"/>
        <v>0</v>
      </c>
      <c r="AK405" s="28">
        <f t="shared" si="252"/>
        <v>0</v>
      </c>
      <c r="AL405" s="28" t="e">
        <f t="shared" si="252"/>
        <v>#REF!</v>
      </c>
      <c r="AM405" s="28">
        <f t="shared" si="252"/>
        <v>0</v>
      </c>
      <c r="AN405" s="28">
        <f t="shared" si="252"/>
        <v>0</v>
      </c>
      <c r="AO405" s="28">
        <f t="shared" si="252"/>
        <v>0</v>
      </c>
      <c r="AP405" s="28">
        <f t="shared" si="252"/>
        <v>0</v>
      </c>
      <c r="AQ405" s="28">
        <f>SUM(AQ5:AQ404)</f>
        <v>0</v>
      </c>
      <c r="AR405" s="28" t="e">
        <f>SUM(AR5:AR404)</f>
        <v>#REF!</v>
      </c>
    </row>
    <row r="406" spans="1:44" x14ac:dyDescent="0.2">
      <c r="D406" s="15"/>
      <c r="F406" s="15"/>
      <c r="H406" s="15"/>
      <c r="J406" s="15"/>
    </row>
  </sheetData>
  <mergeCells count="6">
    <mergeCell ref="AG3:AK3"/>
    <mergeCell ref="D3:L3"/>
    <mergeCell ref="AM3:AQ3"/>
    <mergeCell ref="U3:Y3"/>
    <mergeCell ref="AA3:AE3"/>
    <mergeCell ref="O3:T3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showGridLines="0" zoomScaleNormal="100" workbookViewId="0">
      <selection activeCell="C24" sqref="C24"/>
    </sheetView>
  </sheetViews>
  <sheetFormatPr baseColWidth="10" defaultRowHeight="12.75" x14ac:dyDescent="0.2"/>
  <cols>
    <col min="1" max="1" width="4" style="1" customWidth="1"/>
    <col min="2" max="2" width="10.85546875" style="1" bestFit="1" customWidth="1"/>
    <col min="3" max="3" width="29.5703125" style="1" customWidth="1"/>
    <col min="4" max="4" width="9.85546875" style="52" customWidth="1"/>
    <col min="5" max="5" width="10.28515625" style="52" customWidth="1"/>
    <col min="6" max="6" width="9.85546875" style="52" customWidth="1"/>
    <col min="7" max="7" width="7.85546875" style="52" customWidth="1"/>
    <col min="8" max="8" width="7.140625" style="52" customWidth="1"/>
    <col min="9" max="9" width="9" style="52" customWidth="1"/>
    <col min="10" max="10" width="8" style="52" customWidth="1"/>
    <col min="11" max="11" width="8.140625" style="52" customWidth="1"/>
    <col min="12" max="12" width="7.85546875" style="52" customWidth="1"/>
    <col min="13" max="13" width="11.42578125" style="52"/>
    <col min="14" max="14" width="11.85546875" style="52" bestFit="1" customWidth="1"/>
    <col min="15" max="15" width="14.28515625" style="52" customWidth="1"/>
    <col min="16" max="16" width="12.42578125" style="52" customWidth="1"/>
    <col min="17" max="17" width="12.85546875" style="52" customWidth="1"/>
    <col min="18" max="18" width="11.7109375" style="52" customWidth="1"/>
    <col min="19" max="19" width="15.42578125" style="52" customWidth="1"/>
    <col min="20" max="20" width="14.5703125" style="1" customWidth="1"/>
    <col min="21" max="16384" width="11.42578125" style="1"/>
  </cols>
  <sheetData>
    <row r="1" spans="2:20" x14ac:dyDescent="0.2"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8"/>
      <c r="P1" s="238"/>
      <c r="Q1" s="238"/>
      <c r="R1" s="238"/>
      <c r="S1" s="238"/>
      <c r="T1" s="7"/>
    </row>
    <row r="2" spans="2:20" ht="13.5" x14ac:dyDescent="0.25">
      <c r="B2" s="95"/>
      <c r="C2" s="48"/>
      <c r="D2" s="245" t="s">
        <v>66</v>
      </c>
      <c r="E2" s="246"/>
      <c r="F2" s="246"/>
      <c r="G2" s="246"/>
      <c r="H2" s="246"/>
      <c r="I2" s="246"/>
      <c r="J2" s="246"/>
      <c r="K2" s="246"/>
      <c r="L2" s="246"/>
      <c r="M2" s="246"/>
      <c r="N2" s="66"/>
      <c r="O2" s="108"/>
      <c r="P2" s="239" t="s">
        <v>65</v>
      </c>
      <c r="Q2" s="240"/>
      <c r="R2" s="240"/>
      <c r="S2" s="241"/>
      <c r="T2" s="10"/>
    </row>
    <row r="3" spans="2:20" ht="13.5" x14ac:dyDescent="0.25">
      <c r="B3" s="67" t="s">
        <v>7</v>
      </c>
      <c r="C3" s="67" t="s">
        <v>5</v>
      </c>
      <c r="D3" s="47" t="s">
        <v>79</v>
      </c>
      <c r="E3" s="47" t="s">
        <v>93</v>
      </c>
      <c r="F3" s="47" t="s">
        <v>80</v>
      </c>
      <c r="G3" s="47" t="s">
        <v>94</v>
      </c>
      <c r="H3" s="47" t="s">
        <v>96</v>
      </c>
      <c r="I3" s="47" t="s">
        <v>97</v>
      </c>
      <c r="J3" s="47" t="s">
        <v>74</v>
      </c>
      <c r="K3" s="47" t="s">
        <v>95</v>
      </c>
      <c r="L3" s="47" t="s">
        <v>83</v>
      </c>
      <c r="M3" s="47" t="s">
        <v>98</v>
      </c>
      <c r="N3" s="68" t="s">
        <v>100</v>
      </c>
      <c r="O3" s="68" t="s">
        <v>99</v>
      </c>
      <c r="P3" s="69" t="s">
        <v>34</v>
      </c>
      <c r="Q3" s="69" t="s">
        <v>35</v>
      </c>
      <c r="R3" s="69" t="s">
        <v>36</v>
      </c>
      <c r="S3" s="47" t="s">
        <v>37</v>
      </c>
      <c r="T3" s="10"/>
    </row>
    <row r="4" spans="2:20" ht="15" x14ac:dyDescent="0.25">
      <c r="B4" s="155">
        <f>GRUPO!E9</f>
        <v>1037</v>
      </c>
      <c r="C4" s="105" t="str">
        <f>+VLOOKUP(B4,GRUPO!B9:D14,3,FALSE)</f>
        <v>Edisson Andrés Pantoja Solarte</v>
      </c>
      <c r="D4" s="106">
        <f>+Carga!D405</f>
        <v>45</v>
      </c>
      <c r="E4" s="106">
        <f>+D4*'BASE DE COSTO'!C4</f>
        <v>450000</v>
      </c>
      <c r="F4" s="106">
        <f>+Carga!F405</f>
        <v>37</v>
      </c>
      <c r="G4" s="106">
        <f>+F4*'BASE DE COSTO'!C5</f>
        <v>370000</v>
      </c>
      <c r="H4" s="106">
        <f>+Carga!H405</f>
        <v>9</v>
      </c>
      <c r="I4" s="106">
        <f>+H4*'BASE DE COSTO'!C6</f>
        <v>90000</v>
      </c>
      <c r="J4" s="106">
        <f>+Carga!J405</f>
        <v>0</v>
      </c>
      <c r="K4" s="106">
        <f>+J4*'BASE DE COSTO'!C7</f>
        <v>0</v>
      </c>
      <c r="L4" s="106">
        <f>+Carga!L405</f>
        <v>0</v>
      </c>
      <c r="M4" s="106">
        <f>+L4*'BASE DE COSTO'!C8</f>
        <v>0</v>
      </c>
      <c r="N4" s="106">
        <f t="shared" ref="N4:N9" si="0">+D4+F4+H4+J4+L4</f>
        <v>91</v>
      </c>
      <c r="O4" s="106">
        <f>+M4+K4+I4+G4+E4</f>
        <v>910000</v>
      </c>
      <c r="P4" s="148"/>
      <c r="Q4" s="148"/>
      <c r="R4" s="148"/>
      <c r="S4" s="109">
        <f t="shared" ref="S4:S9" si="1">+O4-SUM(P4:R4)</f>
        <v>910000</v>
      </c>
      <c r="T4" s="132" t="str">
        <f t="shared" ref="T4:T9" si="2">+IF(S4&lt;0,"NEGATIVO","")</f>
        <v/>
      </c>
    </row>
    <row r="5" spans="2:20" ht="15" x14ac:dyDescent="0.25">
      <c r="B5" s="155">
        <f>GRUPO!E10</f>
        <v>1038</v>
      </c>
      <c r="C5" s="105" t="str">
        <f>+VLOOKUP(B5,GRUPO!B10:D15,3,FALSE)</f>
        <v>Edgar Albeiro Jojoa Bermúdez</v>
      </c>
      <c r="D5" s="106">
        <f>+Carga!O405</f>
        <v>48</v>
      </c>
      <c r="E5" s="106">
        <f>+D5*'BASE DE COSTO'!C4</f>
        <v>480000</v>
      </c>
      <c r="F5" s="106">
        <f>+Carga!P405</f>
        <v>37</v>
      </c>
      <c r="G5" s="106">
        <f>+F5*'BASE DE COSTO'!C5</f>
        <v>370000</v>
      </c>
      <c r="H5" s="106">
        <f>+Carga!Q405</f>
        <v>5</v>
      </c>
      <c r="I5" s="106">
        <f>+H5*'BASE DE COSTO'!C6</f>
        <v>50000</v>
      </c>
      <c r="J5" s="106">
        <f>+Carga!R405</f>
        <v>0</v>
      </c>
      <c r="K5" s="106">
        <f>+J5*'BASE DE COSTO'!C7</f>
        <v>0</v>
      </c>
      <c r="L5" s="106">
        <f>+Carga!S405</f>
        <v>0</v>
      </c>
      <c r="M5" s="106">
        <f>+L5*'BASE DE COSTO'!C8</f>
        <v>0</v>
      </c>
      <c r="N5" s="106">
        <f t="shared" si="0"/>
        <v>90</v>
      </c>
      <c r="O5" s="106">
        <f t="shared" ref="O5:O7" si="3">+M5+K5+I5+G5+E5</f>
        <v>900000</v>
      </c>
      <c r="P5" s="148"/>
      <c r="Q5" s="148"/>
      <c r="R5" s="148"/>
      <c r="S5" s="109">
        <f t="shared" si="1"/>
        <v>900000</v>
      </c>
      <c r="T5" s="132" t="str">
        <f t="shared" si="2"/>
        <v/>
      </c>
    </row>
    <row r="6" spans="2:20" ht="15" x14ac:dyDescent="0.25">
      <c r="B6" s="155">
        <f>GRUPO!E11</f>
        <v>1039</v>
      </c>
      <c r="C6" s="105" t="str">
        <f>+VLOOKUP(B6,GRUPO!B11:D16,3,FALSE)</f>
        <v>William Andrés Sánchez Yela</v>
      </c>
      <c r="D6" s="106">
        <f>+Carga!U405</f>
        <v>57</v>
      </c>
      <c r="E6" s="106">
        <f>+D6*'BASE DE COSTO'!C4</f>
        <v>570000</v>
      </c>
      <c r="F6" s="106">
        <f>+Carga!V405</f>
        <v>34</v>
      </c>
      <c r="G6" s="106">
        <f>+F6*'BASE DE COSTO'!C5</f>
        <v>340000</v>
      </c>
      <c r="H6" s="106">
        <f>+Carga!W405</f>
        <v>3</v>
      </c>
      <c r="I6" s="106">
        <f>+H6*'BASE DE COSTO'!C6</f>
        <v>30000</v>
      </c>
      <c r="J6" s="106">
        <f>+Carga!X405</f>
        <v>0</v>
      </c>
      <c r="K6" s="106">
        <f>+J6*'BASE DE COSTO'!C7</f>
        <v>0</v>
      </c>
      <c r="L6" s="106">
        <f>+Carga!Y405</f>
        <v>0</v>
      </c>
      <c r="M6" s="106">
        <f>+L6*'BASE DE COSTO'!C8</f>
        <v>0</v>
      </c>
      <c r="N6" s="106">
        <f t="shared" si="0"/>
        <v>94</v>
      </c>
      <c r="O6" s="106">
        <f t="shared" si="3"/>
        <v>940000</v>
      </c>
      <c r="P6" s="148"/>
      <c r="Q6" s="148"/>
      <c r="R6" s="148"/>
      <c r="S6" s="109">
        <f t="shared" si="1"/>
        <v>940000</v>
      </c>
      <c r="T6" s="132" t="str">
        <f t="shared" si="2"/>
        <v/>
      </c>
    </row>
    <row r="7" spans="2:20" ht="15" x14ac:dyDescent="0.25">
      <c r="B7" s="155">
        <f>GRUPO!E12</f>
        <v>0</v>
      </c>
      <c r="C7" s="105">
        <f>+VLOOKUP(B7,GRUPO!B12:D17,3,FALSE)</f>
        <v>0</v>
      </c>
      <c r="D7" s="106">
        <f>+Carga!AA405</f>
        <v>0</v>
      </c>
      <c r="E7" s="106">
        <f>+D7*'BASE DE COSTO'!C4</f>
        <v>0</v>
      </c>
      <c r="F7" s="106">
        <f>+Carga!AB405</f>
        <v>0</v>
      </c>
      <c r="G7" s="106">
        <f>+F7*'BASE DE COSTO'!C5</f>
        <v>0</v>
      </c>
      <c r="H7" s="106">
        <f>+Carga!AC405</f>
        <v>0</v>
      </c>
      <c r="I7" s="106">
        <f>+H7*'BASE DE COSTO'!C6</f>
        <v>0</v>
      </c>
      <c r="J7" s="106">
        <f>+Carga!AD405</f>
        <v>0</v>
      </c>
      <c r="K7" s="106">
        <f>+J7*'BASE DE COSTO'!C7</f>
        <v>0</v>
      </c>
      <c r="L7" s="106">
        <f>+Carga!AE405</f>
        <v>0</v>
      </c>
      <c r="M7" s="106">
        <f>+L7*'BASE DE COSTO'!C8</f>
        <v>0</v>
      </c>
      <c r="N7" s="106">
        <f t="shared" si="0"/>
        <v>0</v>
      </c>
      <c r="O7" s="106">
        <f t="shared" si="3"/>
        <v>0</v>
      </c>
      <c r="P7" s="148"/>
      <c r="Q7" s="148"/>
      <c r="R7" s="148"/>
      <c r="S7" s="109">
        <f t="shared" si="1"/>
        <v>0</v>
      </c>
      <c r="T7" s="132" t="str">
        <f t="shared" si="2"/>
        <v/>
      </c>
    </row>
    <row r="8" spans="2:20" ht="15" hidden="1" x14ac:dyDescent="0.25">
      <c r="B8" s="53">
        <v>5</v>
      </c>
      <c r="C8" s="105"/>
      <c r="D8" s="106">
        <f>+Carga!AG405</f>
        <v>0</v>
      </c>
      <c r="E8" s="106">
        <f>+D8*'BASE DE COSTO'!C4</f>
        <v>0</v>
      </c>
      <c r="F8" s="106">
        <f>+Carga!AH405</f>
        <v>0</v>
      </c>
      <c r="G8" s="106">
        <f>+F8*'BASE DE COSTO'!C5</f>
        <v>0</v>
      </c>
      <c r="H8" s="106">
        <f>+Carga!AI405</f>
        <v>0</v>
      </c>
      <c r="I8" s="106">
        <f>+H8*'BASE DE COSTO'!C6</f>
        <v>0</v>
      </c>
      <c r="J8" s="106">
        <f>+Carga!AJ405</f>
        <v>0</v>
      </c>
      <c r="K8" s="106">
        <f>+J8*'BASE DE COSTO'!C7</f>
        <v>0</v>
      </c>
      <c r="L8" s="106">
        <f>+Carga!AK405</f>
        <v>0</v>
      </c>
      <c r="M8" s="106">
        <f>+L8*'BASE DE COSTO'!C8</f>
        <v>0</v>
      </c>
      <c r="N8" s="106">
        <f t="shared" si="0"/>
        <v>0</v>
      </c>
      <c r="O8" s="106" t="e">
        <f>+M8+K8+I8+G8+E8+#REF!</f>
        <v>#REF!</v>
      </c>
      <c r="P8" s="51"/>
      <c r="Q8" s="51"/>
      <c r="R8" s="51"/>
      <c r="S8" s="109" t="e">
        <f t="shared" si="1"/>
        <v>#REF!</v>
      </c>
      <c r="T8" s="132" t="e">
        <f t="shared" si="2"/>
        <v>#REF!</v>
      </c>
    </row>
    <row r="9" spans="2:20" ht="15" hidden="1" x14ac:dyDescent="0.25">
      <c r="B9" s="53">
        <v>6</v>
      </c>
      <c r="C9" s="107"/>
      <c r="D9" s="106">
        <f>+Carga!AM405</f>
        <v>0</v>
      </c>
      <c r="E9" s="106">
        <f>+D9*'BASE DE COSTO'!C4</f>
        <v>0</v>
      </c>
      <c r="F9" s="106">
        <f>+Carga!AN405</f>
        <v>0</v>
      </c>
      <c r="G9" s="106">
        <f>+F9*'BASE DE COSTO'!C5</f>
        <v>0</v>
      </c>
      <c r="H9" s="106">
        <f>+Carga!AO405</f>
        <v>0</v>
      </c>
      <c r="I9" s="106">
        <f>+H9*'BASE DE COSTO'!C6</f>
        <v>0</v>
      </c>
      <c r="J9" s="106">
        <f>+Carga!AP405</f>
        <v>0</v>
      </c>
      <c r="K9" s="106">
        <f>+J9*'BASE DE COSTO'!C7</f>
        <v>0</v>
      </c>
      <c r="L9" s="106">
        <f>+Carga!AQ405</f>
        <v>0</v>
      </c>
      <c r="M9" s="106">
        <f>+L9*'BASE DE COSTO'!C8</f>
        <v>0</v>
      </c>
      <c r="N9" s="106">
        <f t="shared" si="0"/>
        <v>0</v>
      </c>
      <c r="O9" s="106" t="e">
        <f>+M9+K9+I9+G9+E9+#REF!</f>
        <v>#REF!</v>
      </c>
      <c r="P9" s="51"/>
      <c r="Q9" s="51"/>
      <c r="R9" s="51"/>
      <c r="S9" s="109" t="e">
        <f t="shared" si="1"/>
        <v>#REF!</v>
      </c>
      <c r="T9" s="132" t="e">
        <f t="shared" si="2"/>
        <v>#REF!</v>
      </c>
    </row>
    <row r="10" spans="2:20" x14ac:dyDescent="0.2">
      <c r="B10" s="96"/>
      <c r="C10" s="89"/>
      <c r="D10" s="104">
        <f>SUM(D4:D9)</f>
        <v>150</v>
      </c>
      <c r="E10" s="74"/>
      <c r="F10" s="104">
        <f>SUM(F4:F9)</f>
        <v>108</v>
      </c>
      <c r="G10" s="74"/>
      <c r="H10" s="104">
        <f>SUM(H4:H9)</f>
        <v>17</v>
      </c>
      <c r="I10" s="74"/>
      <c r="J10" s="104">
        <f>SUM(J4:J9)</f>
        <v>0</v>
      </c>
      <c r="K10" s="74"/>
      <c r="L10" s="104">
        <f>SUM(L4:L9)</f>
        <v>0</v>
      </c>
      <c r="M10" s="74"/>
      <c r="N10" s="129">
        <f>SUM(N4:N9)</f>
        <v>275</v>
      </c>
      <c r="O10" s="100">
        <f>+SUM(O4:O7)</f>
        <v>2750000</v>
      </c>
      <c r="P10" s="74"/>
      <c r="Q10" s="74"/>
      <c r="R10" s="74"/>
      <c r="S10" s="54">
        <f>+SUM(S4:S7)</f>
        <v>2750000</v>
      </c>
      <c r="T10" s="10"/>
    </row>
    <row r="11" spans="2:20" x14ac:dyDescent="0.2">
      <c r="B11" s="96"/>
      <c r="C11" s="89"/>
      <c r="D11" s="125"/>
      <c r="E11" s="74"/>
      <c r="F11" s="135"/>
      <c r="G11" s="74"/>
      <c r="H11" s="135"/>
      <c r="I11" s="74"/>
      <c r="J11" s="135"/>
      <c r="K11" s="74"/>
      <c r="L11" s="135"/>
      <c r="M11" s="74"/>
      <c r="N11" s="131"/>
      <c r="O11" s="131"/>
      <c r="P11" s="74"/>
      <c r="Q11" s="74"/>
      <c r="R11" s="74"/>
      <c r="S11" s="136"/>
      <c r="T11" s="10"/>
    </row>
    <row r="12" spans="2:20" x14ac:dyDescent="0.2">
      <c r="B12" s="8"/>
      <c r="C12" s="89"/>
      <c r="D12" s="89"/>
      <c r="E12" s="242" t="s">
        <v>64</v>
      </c>
      <c r="F12" s="243"/>
      <c r="G12" s="243"/>
      <c r="H12" s="243"/>
      <c r="I12" s="243"/>
      <c r="J12" s="243"/>
      <c r="K12" s="243"/>
      <c r="L12" s="243"/>
      <c r="M12" s="243"/>
      <c r="N12" s="74"/>
      <c r="O12" s="74"/>
      <c r="P12" s="74"/>
      <c r="Q12" s="74"/>
      <c r="R12" s="74"/>
      <c r="S12" s="97"/>
      <c r="T12" s="10"/>
    </row>
    <row r="13" spans="2:20" ht="13.5" x14ac:dyDescent="0.25">
      <c r="B13" s="8"/>
      <c r="C13" s="113" t="s">
        <v>67</v>
      </c>
      <c r="D13" s="91" t="s">
        <v>54</v>
      </c>
      <c r="E13" s="91" t="s">
        <v>55</v>
      </c>
      <c r="F13" s="91" t="s">
        <v>56</v>
      </c>
      <c r="G13" s="91" t="s">
        <v>57</v>
      </c>
      <c r="H13" s="91" t="s">
        <v>58</v>
      </c>
      <c r="I13" s="91" t="s">
        <v>59</v>
      </c>
      <c r="J13" s="91" t="s">
        <v>60</v>
      </c>
      <c r="K13" s="91" t="s">
        <v>61</v>
      </c>
      <c r="L13" s="91" t="s">
        <v>62</v>
      </c>
      <c r="M13" s="91" t="s">
        <v>63</v>
      </c>
      <c r="N13" s="65" t="s">
        <v>33</v>
      </c>
      <c r="O13" s="74"/>
      <c r="P13" s="69" t="s">
        <v>34</v>
      </c>
      <c r="Q13" s="69" t="s">
        <v>35</v>
      </c>
      <c r="R13" s="69" t="s">
        <v>36</v>
      </c>
      <c r="S13" s="47" t="s">
        <v>37</v>
      </c>
      <c r="T13" s="10"/>
    </row>
    <row r="14" spans="2:20" ht="15" x14ac:dyDescent="0.25">
      <c r="B14" s="53" t="str">
        <f>+GRUPO!F9</f>
        <v>CR10</v>
      </c>
      <c r="C14" s="105">
        <f>+GRUPO!G9</f>
        <v>0</v>
      </c>
      <c r="D14" s="149">
        <v>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06">
        <f>+'BASE DE COSTO'!C13*SUM(D14:M14)</f>
        <v>0</v>
      </c>
      <c r="O14" s="114" t="s">
        <v>46</v>
      </c>
      <c r="P14" s="148"/>
      <c r="Q14" s="148"/>
      <c r="R14" s="148"/>
      <c r="S14" s="109">
        <f>+N14-SUM(P14:R14)</f>
        <v>0</v>
      </c>
      <c r="T14" s="132" t="str">
        <f>+IF(S14&lt;0,"NEGATIVO","")</f>
        <v/>
      </c>
    </row>
    <row r="15" spans="2:20" ht="15" x14ac:dyDescent="0.25">
      <c r="B15" s="53" t="str">
        <f>+GRUPO!F11</f>
        <v>DT10</v>
      </c>
      <c r="C15" s="105">
        <f>+GRUPO!G11</f>
        <v>0</v>
      </c>
      <c r="D15" s="149">
        <v>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06">
        <f>+'BASE DE COSTO'!C12*SUM(D15:M15)</f>
        <v>0</v>
      </c>
      <c r="O15" s="114" t="s">
        <v>47</v>
      </c>
      <c r="P15" s="148"/>
      <c r="Q15" s="148"/>
      <c r="R15" s="148"/>
      <c r="S15" s="109">
        <f>+N15-SUM(P15:R15)</f>
        <v>0</v>
      </c>
      <c r="T15" s="132" t="str">
        <f>+IF(S15&lt;0,"NEGATIVO","")</f>
        <v/>
      </c>
    </row>
    <row r="16" spans="2:20" x14ac:dyDescent="0.2">
      <c r="B16" s="8"/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29">
        <f>+SUM(N14:N15)</f>
        <v>0</v>
      </c>
      <c r="O16" s="74"/>
      <c r="P16" s="74"/>
      <c r="Q16" s="74"/>
      <c r="R16" s="74"/>
      <c r="S16" s="54">
        <f>+SUM(S14:S15)</f>
        <v>0</v>
      </c>
      <c r="T16" s="10"/>
    </row>
    <row r="17" spans="2:20" x14ac:dyDescent="0.2">
      <c r="B17" s="126"/>
      <c r="C17" s="127"/>
      <c r="D17" s="127"/>
      <c r="E17" s="244"/>
      <c r="F17" s="244"/>
      <c r="G17" s="244"/>
      <c r="H17" s="244"/>
      <c r="I17" s="244"/>
      <c r="J17" s="244"/>
      <c r="K17" s="244"/>
      <c r="L17" s="244"/>
      <c r="M17" s="244"/>
      <c r="N17" s="74"/>
      <c r="O17" s="74"/>
      <c r="P17" s="74"/>
      <c r="Q17" s="74"/>
      <c r="R17" s="74"/>
      <c r="S17" s="97"/>
      <c r="T17" s="10"/>
    </row>
    <row r="18" spans="2:20" ht="15" x14ac:dyDescent="0.25">
      <c r="B18" s="126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74"/>
      <c r="O18" s="74"/>
      <c r="P18" s="74"/>
      <c r="Q18" s="74"/>
      <c r="R18" s="74"/>
      <c r="S18" s="101">
        <f>+S16+S10</f>
        <v>2750000</v>
      </c>
      <c r="T18" s="132" t="str">
        <f>+IF(S18&lt;0,"NEGATIVO","")</f>
        <v/>
      </c>
    </row>
    <row r="19" spans="2:20" ht="15.75" x14ac:dyDescent="0.25">
      <c r="B19" s="102" t="s">
        <v>33</v>
      </c>
      <c r="C19" s="103">
        <f>O10</f>
        <v>2750000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74"/>
      <c r="O19" s="74"/>
      <c r="P19" s="74"/>
      <c r="Q19" s="74"/>
      <c r="R19" s="74"/>
      <c r="S19" s="97"/>
      <c r="T19" s="10"/>
    </row>
    <row r="20" spans="2:20" ht="11.25" hidden="1" customHeight="1" x14ac:dyDescent="0.2">
      <c r="B20" s="133"/>
      <c r="C20" s="1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74"/>
      <c r="O20" s="74"/>
      <c r="P20" s="74"/>
      <c r="Q20" s="74"/>
      <c r="R20" s="74"/>
      <c r="S20" s="97"/>
      <c r="T20" s="10"/>
    </row>
    <row r="21" spans="2:20" hidden="1" x14ac:dyDescent="0.2">
      <c r="B21" s="8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7"/>
      <c r="T21" s="10"/>
    </row>
    <row r="22" spans="2:20" hidden="1" x14ac:dyDescent="0.2">
      <c r="B22" s="8"/>
      <c r="C22" s="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7"/>
      <c r="T22" s="10"/>
    </row>
    <row r="23" spans="2:20" x14ac:dyDescent="0.2">
      <c r="B23" s="14"/>
      <c r="C23" s="12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</sheetData>
  <sheetProtection sheet="1" objects="1" scenarios="1"/>
  <mergeCells count="6">
    <mergeCell ref="R1:S1"/>
    <mergeCell ref="P2:S2"/>
    <mergeCell ref="E12:M12"/>
    <mergeCell ref="E17:M17"/>
    <mergeCell ref="D2:M2"/>
    <mergeCell ref="P1:Q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2"/>
  <sheetViews>
    <sheetView showGridLines="0" workbookViewId="0"/>
  </sheetViews>
  <sheetFormatPr baseColWidth="10" defaultRowHeight="12.75" x14ac:dyDescent="0.2"/>
  <cols>
    <col min="1" max="1" width="4.85546875" customWidth="1"/>
    <col min="2" max="2" width="16" customWidth="1"/>
    <col min="3" max="4" width="10.28515625" customWidth="1"/>
    <col min="5" max="5" width="9" customWidth="1"/>
    <col min="6" max="6" width="9.85546875" customWidth="1"/>
    <col min="7" max="7" width="9.42578125" customWidth="1"/>
    <col min="8" max="8" width="11" customWidth="1"/>
    <col min="9" max="9" width="13" customWidth="1"/>
    <col min="10" max="10" width="14.28515625" customWidth="1"/>
    <col min="11" max="11" width="10.85546875" customWidth="1"/>
    <col min="12" max="12" width="9.7109375" customWidth="1"/>
    <col min="13" max="13" width="11" customWidth="1"/>
  </cols>
  <sheetData>
    <row r="1" spans="2:13" s="1" customFormat="1" x14ac:dyDescent="0.2"/>
    <row r="2" spans="2:13" s="1" customFormat="1" x14ac:dyDescent="0.2"/>
    <row r="3" spans="2:13" s="1" customFormat="1" ht="18.75" customHeight="1" x14ac:dyDescent="0.2">
      <c r="B3" s="247" t="s">
        <v>102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</row>
    <row r="4" spans="2:13" s="1" customFormat="1" ht="15" customHeight="1" x14ac:dyDescent="0.2">
      <c r="B4" s="137" t="s">
        <v>16</v>
      </c>
      <c r="C4" s="250" t="str">
        <f>+GRUPO!D3</f>
        <v>CENTRO</v>
      </c>
      <c r="D4" s="251"/>
      <c r="E4" s="252" t="str">
        <f>+GRUPO!G3</f>
        <v>Pasto, Chachagüí</v>
      </c>
      <c r="F4" s="253"/>
      <c r="G4" s="253"/>
      <c r="H4" s="253"/>
      <c r="I4" s="253"/>
      <c r="J4" s="254"/>
      <c r="K4" s="42" t="s">
        <v>41</v>
      </c>
      <c r="L4" s="255"/>
      <c r="M4" s="256"/>
    </row>
    <row r="5" spans="2:13" s="1" customFormat="1" ht="15.75" customHeight="1" x14ac:dyDescent="0.2">
      <c r="B5" s="137" t="s">
        <v>17</v>
      </c>
      <c r="C5" s="257" t="str">
        <f>+GRUPO!D5</f>
        <v>10</v>
      </c>
      <c r="D5" s="258"/>
      <c r="E5" s="259"/>
      <c r="F5" s="259"/>
      <c r="G5" s="259"/>
      <c r="H5" s="259"/>
      <c r="I5" s="43"/>
      <c r="J5" s="44"/>
      <c r="K5" s="42" t="s">
        <v>10</v>
      </c>
      <c r="L5" s="260">
        <f ca="1">NOW()</f>
        <v>41453.628201388892</v>
      </c>
      <c r="M5" s="261"/>
    </row>
    <row r="6" spans="2:13" s="1" customFormat="1" x14ac:dyDescent="0.2">
      <c r="B6" s="252" t="str">
        <f>+GRUPO!G5</f>
        <v>Jairo Solarte</v>
      </c>
      <c r="C6" s="253"/>
      <c r="D6" s="254"/>
      <c r="E6" s="43"/>
      <c r="F6" s="43"/>
      <c r="G6" s="43"/>
      <c r="H6" s="43"/>
      <c r="I6" s="43"/>
      <c r="J6" s="44"/>
      <c r="K6" s="42"/>
      <c r="L6" s="45"/>
      <c r="M6" s="138"/>
    </row>
    <row r="7" spans="2:13" s="1" customFormat="1" x14ac:dyDescent="0.2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2:13" s="1" customFormat="1" ht="13.5" x14ac:dyDescent="0.25">
      <c r="B8" s="262" t="s">
        <v>103</v>
      </c>
      <c r="C8" s="263"/>
      <c r="D8" s="263"/>
      <c r="E8" s="263"/>
      <c r="F8" s="264"/>
      <c r="G8" s="265" t="s">
        <v>22</v>
      </c>
      <c r="H8" s="118"/>
      <c r="I8" s="119"/>
      <c r="J8" s="119"/>
      <c r="K8" s="119"/>
      <c r="L8" s="267"/>
      <c r="M8" s="268"/>
    </row>
    <row r="9" spans="2:13" s="1" customFormat="1" ht="13.5" x14ac:dyDescent="0.25">
      <c r="B9" s="46" t="s">
        <v>85</v>
      </c>
      <c r="C9" s="46" t="s">
        <v>86</v>
      </c>
      <c r="D9" s="46" t="s">
        <v>87</v>
      </c>
      <c r="E9" s="46" t="s">
        <v>88</v>
      </c>
      <c r="F9" s="46" t="s">
        <v>83</v>
      </c>
      <c r="G9" s="266"/>
      <c r="H9" s="120"/>
      <c r="I9" s="116"/>
      <c r="J9" s="116"/>
      <c r="K9" s="116"/>
      <c r="L9" s="116"/>
      <c r="M9" s="121"/>
    </row>
    <row r="10" spans="2:13" s="1" customFormat="1" x14ac:dyDescent="0.2">
      <c r="B10" s="18">
        <f>+COBERTURA!U409</f>
        <v>150</v>
      </c>
      <c r="C10" s="18">
        <f>+COBERTURA!V409</f>
        <v>108</v>
      </c>
      <c r="D10" s="18">
        <f>+COBERTURA!W409</f>
        <v>17</v>
      </c>
      <c r="E10" s="18">
        <f>+COBERTURA!X409</f>
        <v>0</v>
      </c>
      <c r="F10" s="18">
        <f>+COBERTURA!Y409</f>
        <v>0</v>
      </c>
      <c r="G10" s="115">
        <f>+SUM(B10:F10)</f>
        <v>275</v>
      </c>
      <c r="H10" s="122"/>
      <c r="I10" s="123"/>
      <c r="J10" s="123"/>
      <c r="K10" s="123"/>
      <c r="L10" s="123"/>
      <c r="M10" s="124"/>
    </row>
    <row r="11" spans="2:13" s="1" customFormat="1" x14ac:dyDescent="0.2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</row>
    <row r="12" spans="2:13" s="1" customFormat="1" x14ac:dyDescent="0.2">
      <c r="B12" s="139" t="s">
        <v>18</v>
      </c>
      <c r="C12" s="48"/>
      <c r="D12" s="48"/>
      <c r="E12" s="48"/>
      <c r="F12" s="48"/>
      <c r="G12" s="48"/>
      <c r="H12" s="48"/>
      <c r="I12" s="48"/>
      <c r="J12" s="50" t="s">
        <v>4</v>
      </c>
      <c r="K12" s="269" t="s">
        <v>5</v>
      </c>
      <c r="L12" s="269"/>
      <c r="M12" s="50" t="s">
        <v>29</v>
      </c>
    </row>
    <row r="13" spans="2:13" s="1" customFormat="1" x14ac:dyDescent="0.2">
      <c r="B13" s="282"/>
      <c r="C13" s="283"/>
      <c r="D13" s="283"/>
      <c r="E13" s="283"/>
      <c r="F13" s="283"/>
      <c r="G13" s="283"/>
      <c r="H13" s="283"/>
      <c r="I13" s="284"/>
      <c r="J13" s="156">
        <f>GRUPO!E9</f>
        <v>1037</v>
      </c>
      <c r="K13" s="291" t="str">
        <f>+GRUPO!D9</f>
        <v>Edisson Andrés Pantoja Solarte</v>
      </c>
      <c r="L13" s="291"/>
      <c r="M13" s="140">
        <f>+'CUADRO DE COSTO'!N4</f>
        <v>91</v>
      </c>
    </row>
    <row r="14" spans="2:13" s="1" customFormat="1" x14ac:dyDescent="0.2">
      <c r="B14" s="285"/>
      <c r="C14" s="286"/>
      <c r="D14" s="286"/>
      <c r="E14" s="286"/>
      <c r="F14" s="286"/>
      <c r="G14" s="286"/>
      <c r="H14" s="286"/>
      <c r="I14" s="287"/>
      <c r="J14" s="156">
        <f>GRUPO!E10</f>
        <v>1038</v>
      </c>
      <c r="K14" s="291" t="str">
        <f>+GRUPO!D10</f>
        <v>Edgar Albeiro Jojoa Bermúdez</v>
      </c>
      <c r="L14" s="291"/>
      <c r="M14" s="140">
        <f>+'CUADRO DE COSTO'!N5</f>
        <v>90</v>
      </c>
    </row>
    <row r="15" spans="2:13" s="1" customFormat="1" x14ac:dyDescent="0.2">
      <c r="B15" s="285"/>
      <c r="C15" s="286"/>
      <c r="D15" s="286"/>
      <c r="E15" s="286"/>
      <c r="F15" s="286"/>
      <c r="G15" s="286"/>
      <c r="H15" s="286"/>
      <c r="I15" s="287"/>
      <c r="J15" s="156">
        <f>GRUPO!E11</f>
        <v>1039</v>
      </c>
      <c r="K15" s="291" t="str">
        <f>+GRUPO!D11</f>
        <v>William Andrés Sánchez Yela</v>
      </c>
      <c r="L15" s="291"/>
      <c r="M15" s="140">
        <f>+'CUADRO DE COSTO'!N6</f>
        <v>94</v>
      </c>
    </row>
    <row r="16" spans="2:13" s="1" customFormat="1" ht="13.5" thickBot="1" x14ac:dyDescent="0.25">
      <c r="B16" s="285"/>
      <c r="C16" s="286"/>
      <c r="D16" s="286"/>
      <c r="E16" s="286"/>
      <c r="F16" s="286"/>
      <c r="G16" s="286"/>
      <c r="H16" s="286"/>
      <c r="I16" s="287"/>
      <c r="J16" s="156">
        <f>GRUPO!E12</f>
        <v>0</v>
      </c>
      <c r="K16" s="291">
        <f>+GRUPO!D12</f>
        <v>0</v>
      </c>
      <c r="L16" s="291"/>
      <c r="M16" s="140">
        <f>+'CUADRO DE COSTO'!N7</f>
        <v>0</v>
      </c>
    </row>
    <row r="17" spans="2:13" s="1" customFormat="1" ht="13.5" hidden="1" customHeight="1" thickBot="1" x14ac:dyDescent="0.25">
      <c r="B17" s="285"/>
      <c r="C17" s="286"/>
      <c r="D17" s="286"/>
      <c r="E17" s="286"/>
      <c r="F17" s="286"/>
      <c r="G17" s="286"/>
      <c r="H17" s="286"/>
      <c r="I17" s="287"/>
      <c r="J17" s="49" t="s">
        <v>27</v>
      </c>
      <c r="K17" s="291">
        <f>+GRUPO!D13</f>
        <v>0</v>
      </c>
      <c r="L17" s="291"/>
      <c r="M17" s="140">
        <f>+'CUADRO DE COSTO'!N8</f>
        <v>0</v>
      </c>
    </row>
    <row r="18" spans="2:13" s="1" customFormat="1" ht="13.5" hidden="1" customHeight="1" thickBot="1" x14ac:dyDescent="0.25">
      <c r="B18" s="288"/>
      <c r="C18" s="289"/>
      <c r="D18" s="289"/>
      <c r="E18" s="289"/>
      <c r="F18" s="289"/>
      <c r="G18" s="289"/>
      <c r="H18" s="289"/>
      <c r="I18" s="290"/>
      <c r="J18" s="49" t="s">
        <v>28</v>
      </c>
      <c r="K18" s="291">
        <f>+GRUPO!D14</f>
        <v>0</v>
      </c>
      <c r="L18" s="291"/>
      <c r="M18" s="141">
        <f>+'CUADRO DE COSTO'!N9</f>
        <v>0</v>
      </c>
    </row>
    <row r="19" spans="2:13" s="1" customFormat="1" ht="13.5" thickBot="1" x14ac:dyDescent="0.25">
      <c r="B19" s="270" t="s">
        <v>104</v>
      </c>
      <c r="C19" s="271"/>
      <c r="D19" s="48"/>
      <c r="E19" s="48"/>
      <c r="F19" s="48"/>
      <c r="G19" s="48"/>
      <c r="H19" s="48"/>
      <c r="I19" s="272" t="s">
        <v>30</v>
      </c>
      <c r="J19" s="273"/>
      <c r="K19" s="3"/>
      <c r="L19" s="3"/>
      <c r="M19" s="142">
        <f>SUM(M13:M18)</f>
        <v>275</v>
      </c>
    </row>
    <row r="20" spans="2:13" s="1" customFormat="1" x14ac:dyDescent="0.2">
      <c r="B20" s="5"/>
      <c r="C20" s="6"/>
      <c r="D20" s="6"/>
      <c r="E20" s="6"/>
      <c r="F20" s="6"/>
      <c r="G20" s="7"/>
      <c r="H20" s="3"/>
      <c r="I20" s="5"/>
      <c r="J20" s="6"/>
      <c r="K20" s="6"/>
      <c r="L20" s="6"/>
      <c r="M20" s="10"/>
    </row>
    <row r="21" spans="2:13" s="1" customFormat="1" x14ac:dyDescent="0.2">
      <c r="B21" s="8"/>
      <c r="C21" s="3"/>
      <c r="D21" s="3"/>
      <c r="E21" s="3"/>
      <c r="F21" s="3"/>
      <c r="G21" s="10"/>
      <c r="H21" s="3"/>
      <c r="I21" s="8"/>
      <c r="J21" s="3"/>
      <c r="K21" s="3"/>
      <c r="L21" s="3"/>
      <c r="M21" s="10"/>
    </row>
    <row r="22" spans="2:13" s="1" customFormat="1" x14ac:dyDescent="0.2">
      <c r="B22" s="8"/>
      <c r="C22" s="3"/>
      <c r="D22" s="3"/>
      <c r="E22" s="3"/>
      <c r="F22" s="3"/>
      <c r="G22" s="10"/>
      <c r="H22" s="3"/>
      <c r="I22" s="8"/>
      <c r="J22" s="3"/>
      <c r="K22" s="3"/>
      <c r="L22" s="3"/>
      <c r="M22" s="10"/>
    </row>
    <row r="23" spans="2:13" s="1" customFormat="1" x14ac:dyDescent="0.2">
      <c r="B23" s="8"/>
      <c r="C23" s="3"/>
      <c r="D23" s="3"/>
      <c r="E23" s="3"/>
      <c r="F23" s="3"/>
      <c r="G23" s="10"/>
      <c r="H23" s="3"/>
      <c r="I23" s="8"/>
      <c r="J23" s="3"/>
      <c r="K23" s="3"/>
      <c r="L23" s="3"/>
      <c r="M23" s="10"/>
    </row>
    <row r="24" spans="2:13" s="1" customFormat="1" x14ac:dyDescent="0.2">
      <c r="B24" s="8"/>
      <c r="C24" s="3"/>
      <c r="D24" s="3"/>
      <c r="E24" s="3"/>
      <c r="F24" s="3"/>
      <c r="G24" s="10"/>
      <c r="H24" s="3"/>
      <c r="I24" s="8"/>
      <c r="J24" s="3"/>
      <c r="K24" s="3"/>
      <c r="L24" s="3"/>
      <c r="M24" s="10"/>
    </row>
    <row r="25" spans="2:13" s="1" customFormat="1" x14ac:dyDescent="0.2">
      <c r="B25" s="8"/>
      <c r="C25" s="3"/>
      <c r="D25" s="3"/>
      <c r="E25" s="3"/>
      <c r="F25" s="3"/>
      <c r="G25" s="10"/>
      <c r="H25" s="3"/>
      <c r="I25" s="8"/>
      <c r="J25" s="3"/>
      <c r="K25" s="3"/>
      <c r="L25" s="3"/>
      <c r="M25" s="10"/>
    </row>
    <row r="26" spans="2:13" s="1" customFormat="1" x14ac:dyDescent="0.2">
      <c r="B26" s="8"/>
      <c r="C26" s="3"/>
      <c r="D26" s="3"/>
      <c r="E26" s="3"/>
      <c r="F26" s="3"/>
      <c r="G26" s="10"/>
      <c r="H26" s="3"/>
      <c r="I26" s="8"/>
      <c r="J26" s="3"/>
      <c r="K26" s="3"/>
      <c r="L26" s="3"/>
      <c r="M26" s="10"/>
    </row>
    <row r="27" spans="2:13" s="1" customFormat="1" x14ac:dyDescent="0.2">
      <c r="B27" s="8"/>
      <c r="C27" s="3"/>
      <c r="D27" s="3"/>
      <c r="E27" s="3"/>
      <c r="F27" s="3"/>
      <c r="G27" s="10"/>
      <c r="H27" s="3"/>
      <c r="I27" s="8"/>
      <c r="J27" s="3"/>
      <c r="K27" s="3"/>
      <c r="L27" s="3"/>
      <c r="M27" s="10"/>
    </row>
    <row r="28" spans="2:13" s="1" customFormat="1" x14ac:dyDescent="0.2">
      <c r="B28" s="8"/>
      <c r="C28" s="3"/>
      <c r="D28" s="3"/>
      <c r="E28" s="3"/>
      <c r="F28" s="3"/>
      <c r="G28" s="10"/>
      <c r="H28" s="3"/>
      <c r="I28" s="8"/>
      <c r="J28" s="3"/>
      <c r="K28" s="3"/>
      <c r="L28" s="3"/>
      <c r="M28" s="10"/>
    </row>
    <row r="29" spans="2:13" s="1" customFormat="1" x14ac:dyDescent="0.2">
      <c r="B29" s="8"/>
      <c r="C29" s="3"/>
      <c r="D29" s="3"/>
      <c r="E29" s="3"/>
      <c r="F29" s="3"/>
      <c r="G29" s="10"/>
      <c r="H29" s="3"/>
      <c r="I29" s="8"/>
      <c r="J29" s="3"/>
      <c r="K29" s="3"/>
      <c r="L29" s="3"/>
      <c r="M29" s="10"/>
    </row>
    <row r="30" spans="2:13" s="1" customFormat="1" x14ac:dyDescent="0.2">
      <c r="B30" s="8"/>
      <c r="C30" s="3"/>
      <c r="D30" s="3"/>
      <c r="E30" s="3"/>
      <c r="F30" s="3"/>
      <c r="G30" s="10"/>
      <c r="H30" s="3"/>
      <c r="I30" s="8"/>
      <c r="J30" s="3"/>
      <c r="K30" s="3"/>
      <c r="L30" s="3"/>
      <c r="M30" s="10"/>
    </row>
    <row r="31" spans="2:13" s="1" customFormat="1" x14ac:dyDescent="0.2">
      <c r="B31" s="8"/>
      <c r="C31" s="3"/>
      <c r="D31" s="3"/>
      <c r="E31" s="3"/>
      <c r="F31" s="3"/>
      <c r="G31" s="10"/>
      <c r="H31" s="3"/>
      <c r="I31" s="8"/>
      <c r="J31" s="3"/>
      <c r="K31" s="3"/>
      <c r="L31" s="3"/>
      <c r="M31" s="10"/>
    </row>
    <row r="32" spans="2:13" s="1" customFormat="1" x14ac:dyDescent="0.2">
      <c r="B32" s="8"/>
      <c r="C32" s="3"/>
      <c r="D32" s="3"/>
      <c r="E32" s="3"/>
      <c r="F32" s="3"/>
      <c r="G32" s="10"/>
      <c r="H32" s="3"/>
      <c r="I32" s="8"/>
      <c r="J32" s="3"/>
      <c r="K32" s="3"/>
      <c r="L32" s="3"/>
      <c r="M32" s="10"/>
    </row>
    <row r="33" spans="2:13" s="1" customFormat="1" x14ac:dyDescent="0.2">
      <c r="B33" s="8"/>
      <c r="C33" s="3"/>
      <c r="D33" s="3"/>
      <c r="E33" s="3"/>
      <c r="F33" s="3"/>
      <c r="G33" s="10"/>
      <c r="H33" s="3"/>
      <c r="I33" s="8"/>
      <c r="J33" s="3"/>
      <c r="K33" s="3"/>
      <c r="L33" s="3"/>
      <c r="M33" s="10"/>
    </row>
    <row r="34" spans="2:13" s="1" customFormat="1" x14ac:dyDescent="0.2">
      <c r="B34" s="8"/>
      <c r="C34" s="3"/>
      <c r="D34" s="3"/>
      <c r="E34" s="3"/>
      <c r="F34" s="3"/>
      <c r="G34" s="10"/>
      <c r="H34" s="3"/>
      <c r="I34" s="8"/>
      <c r="J34" s="3"/>
      <c r="K34" s="3"/>
      <c r="L34" s="3"/>
      <c r="M34" s="10"/>
    </row>
    <row r="35" spans="2:13" s="1" customFormat="1" x14ac:dyDescent="0.2">
      <c r="B35" s="8"/>
      <c r="C35" s="3"/>
      <c r="D35" s="3"/>
      <c r="E35" s="3"/>
      <c r="F35" s="3"/>
      <c r="G35" s="10"/>
      <c r="H35" s="3"/>
      <c r="I35" s="8"/>
      <c r="J35" s="3"/>
      <c r="K35" s="3"/>
      <c r="L35" s="3"/>
      <c r="M35" s="10"/>
    </row>
    <row r="36" spans="2:13" s="1" customFormat="1" x14ac:dyDescent="0.2">
      <c r="B36" s="8"/>
      <c r="C36" s="3"/>
      <c r="D36" s="3"/>
      <c r="E36" s="3"/>
      <c r="F36" s="3"/>
      <c r="G36" s="10"/>
      <c r="H36" s="3"/>
      <c r="I36" s="8"/>
      <c r="J36" s="3"/>
      <c r="K36" s="3"/>
      <c r="L36" s="3"/>
      <c r="M36" s="10"/>
    </row>
    <row r="37" spans="2:13" s="1" customFormat="1" x14ac:dyDescent="0.2">
      <c r="B37" s="8"/>
      <c r="C37" s="3"/>
      <c r="D37" s="3"/>
      <c r="E37" s="3"/>
      <c r="F37" s="3"/>
      <c r="G37" s="10"/>
      <c r="H37" s="3"/>
      <c r="I37" s="14"/>
      <c r="J37" s="12"/>
      <c r="K37" s="12"/>
      <c r="L37" s="12"/>
      <c r="M37" s="13"/>
    </row>
    <row r="38" spans="2:13" s="1" customFormat="1" x14ac:dyDescent="0.2">
      <c r="B38" s="8"/>
      <c r="C38" s="3"/>
      <c r="D38" s="3"/>
      <c r="E38" s="3"/>
      <c r="F38" s="3"/>
      <c r="G38" s="10"/>
      <c r="H38" s="3"/>
      <c r="I38" s="274" t="s">
        <v>101</v>
      </c>
      <c r="J38" s="275"/>
      <c r="K38" s="276">
        <f>+G10</f>
        <v>275</v>
      </c>
      <c r="L38" s="277"/>
      <c r="M38" s="278"/>
    </row>
    <row r="39" spans="2:13" s="1" customFormat="1" x14ac:dyDescent="0.2">
      <c r="B39" s="14"/>
      <c r="C39" s="12"/>
      <c r="D39" s="12"/>
      <c r="E39" s="12"/>
      <c r="F39" s="12"/>
      <c r="G39" s="13"/>
      <c r="H39" s="12"/>
      <c r="I39" s="197"/>
      <c r="J39" s="198"/>
      <c r="K39" s="279"/>
      <c r="L39" s="280"/>
      <c r="M39" s="281"/>
    </row>
    <row r="40" spans="2:13" s="1" customFormat="1" x14ac:dyDescent="0.2"/>
    <row r="41" spans="2:13" s="1" customFormat="1" x14ac:dyDescent="0.2"/>
    <row r="42" spans="2:13" s="1" customFormat="1" x14ac:dyDescent="0.2"/>
    <row r="43" spans="2:13" s="1" customFormat="1" x14ac:dyDescent="0.2"/>
    <row r="44" spans="2:13" s="1" customFormat="1" x14ac:dyDescent="0.2"/>
    <row r="45" spans="2:13" s="1" customFormat="1" x14ac:dyDescent="0.2"/>
    <row r="46" spans="2:13" s="1" customFormat="1" x14ac:dyDescent="0.2"/>
    <row r="47" spans="2:13" s="1" customFormat="1" x14ac:dyDescent="0.2"/>
    <row r="48" spans="2:1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</sheetData>
  <sheetProtection sheet="1"/>
  <mergeCells count="23">
    <mergeCell ref="B19:C19"/>
    <mergeCell ref="I19:J19"/>
    <mergeCell ref="I38:J39"/>
    <mergeCell ref="K38:M39"/>
    <mergeCell ref="B13:I18"/>
    <mergeCell ref="K13:L13"/>
    <mergeCell ref="K14:L14"/>
    <mergeCell ref="K15:L15"/>
    <mergeCell ref="K16:L16"/>
    <mergeCell ref="K17:L17"/>
    <mergeCell ref="K18:L18"/>
    <mergeCell ref="B6:D6"/>
    <mergeCell ref="B8:F8"/>
    <mergeCell ref="G8:G9"/>
    <mergeCell ref="L8:M8"/>
    <mergeCell ref="K12:L12"/>
    <mergeCell ref="B3:M3"/>
    <mergeCell ref="C4:D4"/>
    <mergeCell ref="E4:J4"/>
    <mergeCell ref="L4:M4"/>
    <mergeCell ref="C5:D5"/>
    <mergeCell ref="E5:H5"/>
    <mergeCell ref="L5:M5"/>
  </mergeCells>
  <phoneticPr fontId="28" type="noConversion"/>
  <pageMargins left="0.15748031496062992" right="0.15748031496062992" top="0.70866141732283472" bottom="0.15748031496062992" header="0.15748031496062992" footer="0.15748031496062992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GRUPO</vt:lpstr>
      <vt:lpstr>COBERTURA</vt:lpstr>
      <vt:lpstr>BASE DE COSTO</vt:lpstr>
      <vt:lpstr>Carga</vt:lpstr>
      <vt:lpstr>CUADRO DE COSTO</vt:lpstr>
      <vt:lpstr>INFORME</vt:lpstr>
      <vt:lpstr>INFORME!Área_de_impresión</vt:lpstr>
    </vt:vector>
  </TitlesOfParts>
  <Company>TEMPO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Gchavez</dc:creator>
  <cp:lastModifiedBy>SolarteLópez</cp:lastModifiedBy>
  <cp:lastPrinted>2013-05-15T20:16:27Z</cp:lastPrinted>
  <dcterms:created xsi:type="dcterms:W3CDTF">2011-02-22T20:00:37Z</dcterms:created>
  <dcterms:modified xsi:type="dcterms:W3CDTF">2013-06-28T20:04:59Z</dcterms:modified>
</cp:coreProperties>
</file>